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1355" windowHeight="8445" activeTab="0"/>
  </bookViews>
  <sheets>
    <sheet name="PLAN NABAVE 2014" sheetId="1" r:id="rId1"/>
    <sheet name="List2" sheetId="2" r:id="rId2"/>
    <sheet name="List3" sheetId="3" r:id="rId3"/>
  </sheets>
  <definedNames/>
  <calcPr fullCalcOnLoad="1"/>
</workbook>
</file>

<file path=xl/sharedStrings.xml><?xml version="1.0" encoding="utf-8"?>
<sst xmlns="http://schemas.openxmlformats.org/spreadsheetml/2006/main" count="152" uniqueCount="150">
  <si>
    <t>Energija</t>
  </si>
  <si>
    <t>Usluge telefona, pošte i pr.</t>
  </si>
  <si>
    <t>Usluge promidžbe i inform.</t>
  </si>
  <si>
    <t>Komunalne usluge</t>
  </si>
  <si>
    <t>Zdravstvene  usluge</t>
  </si>
  <si>
    <t>Intelektualne i osobne usl.</t>
  </si>
  <si>
    <t>Računalne usluge</t>
  </si>
  <si>
    <t>Premije osiguranja</t>
  </si>
  <si>
    <t>Reprezentacija</t>
  </si>
  <si>
    <t>Članarine</t>
  </si>
  <si>
    <t>Ostali nespomenuti rashodi</t>
  </si>
  <si>
    <t>Financijski rashodi</t>
  </si>
  <si>
    <t>Bankarske usluge i platni pr.</t>
  </si>
  <si>
    <t>Rashodi za nabavu proizvedene dugotrajne imovine</t>
  </si>
  <si>
    <t>Knjige za školsku knjižnicu</t>
  </si>
  <si>
    <t>Antun Žulić</t>
  </si>
  <si>
    <t>Materijal i sirovine (šk.kuhinja)</t>
  </si>
  <si>
    <t>DR.LJUDEVITA GAJA 21</t>
  </si>
  <si>
    <t>40319 BELICA</t>
  </si>
  <si>
    <t>R.b.</t>
  </si>
  <si>
    <t>Evidencijski broj ili konto</t>
  </si>
  <si>
    <t>Predmet nabave</t>
  </si>
  <si>
    <t>Procjenjena vrijednost nabave s PDV-om</t>
  </si>
  <si>
    <t>Procjenjena vrijednost nabave bez PDV-a</t>
  </si>
  <si>
    <t>Rashodi za usluge</t>
  </si>
  <si>
    <t>3</t>
  </si>
  <si>
    <t>4</t>
  </si>
  <si>
    <t>5.</t>
  </si>
  <si>
    <t>6.</t>
  </si>
  <si>
    <t>Knjige</t>
  </si>
  <si>
    <t>7.</t>
  </si>
  <si>
    <t>Mlinarski proizvodi-kruh</t>
  </si>
  <si>
    <t>Meso i mesni proizvodi</t>
  </si>
  <si>
    <t>Mlijeko i mliječni proizvodi</t>
  </si>
  <si>
    <t>Peciva</t>
  </si>
  <si>
    <t>Ribe i riblji proizvodi</t>
  </si>
  <si>
    <t>Pizza</t>
  </si>
  <si>
    <t>Uredski materijal</t>
  </si>
  <si>
    <t>Nastavni materijal</t>
  </si>
  <si>
    <t>Literatura</t>
  </si>
  <si>
    <t>Službena radna odjeća</t>
  </si>
  <si>
    <t>Higijenske potrebe-ljekarna</t>
  </si>
  <si>
    <t>Održavanje građevine</t>
  </si>
  <si>
    <t>Električna energija</t>
  </si>
  <si>
    <t>Plin</t>
  </si>
  <si>
    <t>Motorna i dizel goriva</t>
  </si>
  <si>
    <t>Sitni inventar</t>
  </si>
  <si>
    <t>Telefon</t>
  </si>
  <si>
    <t>Poštarina</t>
  </si>
  <si>
    <t>Tisak</t>
  </si>
  <si>
    <t>Usluge pranja i čišćenja</t>
  </si>
  <si>
    <t>Usluge čuvanja imovine-Alzas</t>
  </si>
  <si>
    <t>Predsjednica Školskog odbora</t>
  </si>
  <si>
    <t>Pregledi zaposlenika</t>
  </si>
  <si>
    <t>Laboratorijske usluge</t>
  </si>
  <si>
    <t>Ravnatelj:</t>
  </si>
  <si>
    <t>Materijal i sred. za čišćenje 
i održavanje</t>
  </si>
  <si>
    <t>Rashodi za materijal i energiju</t>
  </si>
  <si>
    <t>Elektronski mediji</t>
  </si>
  <si>
    <t>Deratizacija i dezinsekcija</t>
  </si>
  <si>
    <t>Javnobilježničke pristojbe</t>
  </si>
  <si>
    <t>Planirani početak postupka</t>
  </si>
  <si>
    <t>Ugovor ili okvirni
sporazum</t>
  </si>
  <si>
    <t>Planirano trajanje ugovora</t>
  </si>
  <si>
    <t>Vrsta
postupka</t>
  </si>
  <si>
    <t>UR.BROJ: 2109-24-12-01</t>
  </si>
  <si>
    <t>OSNOVNA ŠKOLA BELICA</t>
  </si>
  <si>
    <t>REPUBLIKA HRVATSKA</t>
  </si>
  <si>
    <t>MEĐIMURSKA ŽUPANIJA</t>
  </si>
  <si>
    <t>1</t>
  </si>
  <si>
    <t>Burek</t>
  </si>
  <si>
    <t>2</t>
  </si>
  <si>
    <t>5</t>
  </si>
  <si>
    <t>1.</t>
  </si>
  <si>
    <t>2.</t>
  </si>
  <si>
    <t>3.</t>
  </si>
  <si>
    <t>4.</t>
  </si>
  <si>
    <t>8.</t>
  </si>
  <si>
    <t>9.</t>
  </si>
  <si>
    <t>10.</t>
  </si>
  <si>
    <t>11.</t>
  </si>
  <si>
    <t>12.</t>
  </si>
  <si>
    <t>13.</t>
  </si>
  <si>
    <t>14.</t>
  </si>
  <si>
    <t>15.</t>
  </si>
  <si>
    <t>16.</t>
  </si>
  <si>
    <t>17.</t>
  </si>
  <si>
    <t>18.</t>
  </si>
  <si>
    <t>19.</t>
  </si>
  <si>
    <t>20.</t>
  </si>
  <si>
    <t>21.</t>
  </si>
  <si>
    <t>22.</t>
  </si>
  <si>
    <t>23.</t>
  </si>
  <si>
    <t>25.</t>
  </si>
  <si>
    <t>26.</t>
  </si>
  <si>
    <t>27.</t>
  </si>
  <si>
    <t>6</t>
  </si>
  <si>
    <t>28.</t>
  </si>
  <si>
    <t>29.</t>
  </si>
  <si>
    <t>31.</t>
  </si>
  <si>
    <t>32.</t>
  </si>
  <si>
    <t>33.</t>
  </si>
  <si>
    <t>34.</t>
  </si>
  <si>
    <t>35.</t>
  </si>
  <si>
    <t>36.</t>
  </si>
  <si>
    <t>37.</t>
  </si>
  <si>
    <t>38.</t>
  </si>
  <si>
    <t>39.</t>
  </si>
  <si>
    <t>40.</t>
  </si>
  <si>
    <t>41.</t>
  </si>
  <si>
    <t>42.</t>
  </si>
  <si>
    <t>43.</t>
  </si>
  <si>
    <t>44.</t>
  </si>
  <si>
    <t>45.</t>
  </si>
  <si>
    <t>46.</t>
  </si>
  <si>
    <t>47.</t>
  </si>
  <si>
    <t>48.</t>
  </si>
  <si>
    <t>49.</t>
  </si>
  <si>
    <t>50.</t>
  </si>
  <si>
    <t>51.</t>
  </si>
  <si>
    <t>Zakupnine i najamnine-licence</t>
  </si>
  <si>
    <t>Odvoz smeća</t>
  </si>
  <si>
    <t>Održavanje postrojenja i opreme</t>
  </si>
  <si>
    <t>Usluge tekućeg i inv. Održavanja</t>
  </si>
  <si>
    <t>Ostale usluge tek.i invest. Održavanja</t>
  </si>
  <si>
    <t>Mat. i dijelovi za tek. i inv. održavanje</t>
  </si>
  <si>
    <t>Postrojenje i oprema</t>
  </si>
  <si>
    <t>KLASA:400-02/12-03/02</t>
  </si>
  <si>
    <t>Pedagoška dokumentacija</t>
  </si>
  <si>
    <t>Materijal učeničke zadruge</t>
  </si>
  <si>
    <t>Opskrba vodom-Međimurske vode</t>
  </si>
  <si>
    <t>Naknade ostalih troškova</t>
  </si>
  <si>
    <t>Marijana Marčec</t>
  </si>
  <si>
    <t>Voda</t>
  </si>
  <si>
    <t>Ostale komunalne usluge-Hrv.vode</t>
  </si>
  <si>
    <t>Usluge fotokopiranja i izrade fotografija</t>
  </si>
  <si>
    <t>Dimnjačarske usluge</t>
  </si>
  <si>
    <t>Ostali materijal</t>
  </si>
  <si>
    <t>Voće i povrće</t>
  </si>
  <si>
    <t>Ostali prehrambeni proizvodi
1. Ulje 
2. Šećer 
3. Brašno 
4. Tjestenina
5. Marmelada 
6. Vegeta
8. Sol 
9. Eurokrem
10.Čokolino 
11. Kaša
12. Pašteta
13. Kakao benvick 
14. Riža 
15. Čajevi
16.Pahuljice (kukuruzne,pšenične)
17. Ostal</t>
  </si>
  <si>
    <t>Dr. Ljudevita Gaja 21</t>
  </si>
  <si>
    <t>40319 Belica</t>
  </si>
  <si>
    <t xml:space="preserve">Temeljem članka 20. Zakona o javnoj nabavi ( Narodne novine br. 90/2011, 143/2013 ) Školski odbor OŠ Belica donosi slijedećI </t>
  </si>
  <si>
    <t>PLAN NABAVE ZA 2016. GODINU</t>
  </si>
  <si>
    <t>Ugovor o djelu</t>
  </si>
  <si>
    <t>Ostale usluge za komunikaciju i prijevoz</t>
  </si>
  <si>
    <t>Ostale nespomenute usluge</t>
  </si>
  <si>
    <t>Nadnevak: 23.12.2015.</t>
  </si>
  <si>
    <t>KLASA: 400-02/15-01/04</t>
  </si>
  <si>
    <t>URBROJ: 2109-24-15-01</t>
  </si>
</sst>
</file>

<file path=xl/styles.xml><?xml version="1.0" encoding="utf-8"?>
<styleSheet xmlns="http://schemas.openxmlformats.org/spreadsheetml/2006/main">
  <numFmts count="19">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1A]dd\.\ mmmm\ yyyy"/>
    <numFmt numFmtId="173" formatCode="00000"/>
    <numFmt numFmtId="174" formatCode="[$-41A]d\-mmm;@"/>
  </numFmts>
  <fonts count="47">
    <font>
      <sz val="10"/>
      <name val="Arial"/>
      <family val="0"/>
    </font>
    <font>
      <u val="single"/>
      <sz val="10"/>
      <color indexed="12"/>
      <name val="Arial"/>
      <family val="0"/>
    </font>
    <font>
      <u val="single"/>
      <sz val="10"/>
      <color indexed="36"/>
      <name val="Arial"/>
      <family val="0"/>
    </font>
    <font>
      <sz val="12"/>
      <name val="Times New Roman"/>
      <family val="1"/>
    </font>
    <font>
      <b/>
      <sz val="12"/>
      <name val="Times New Roman"/>
      <family val="1"/>
    </font>
    <font>
      <b/>
      <sz val="10"/>
      <name val="Arial"/>
      <family val="0"/>
    </font>
    <font>
      <sz val="8"/>
      <name val="Arial"/>
      <family val="0"/>
    </font>
    <font>
      <b/>
      <sz val="14"/>
      <name val="Arial"/>
      <family val="2"/>
    </font>
    <font>
      <b/>
      <sz val="12"/>
      <name val="Arial"/>
      <family val="2"/>
    </font>
    <font>
      <sz val="12"/>
      <name val="Arial"/>
      <family val="2"/>
    </font>
    <font>
      <b/>
      <sz val="16"/>
      <name val="Arial"/>
      <family val="2"/>
    </font>
    <font>
      <b/>
      <sz val="11"/>
      <name val="Arial"/>
      <family val="2"/>
    </font>
    <font>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indexed="9"/>
        <bgColor indexed="64"/>
      </patternFill>
    </fill>
    <fill>
      <patternFill patternType="solid">
        <fgColor indexed="22"/>
        <bgColor indexed="64"/>
      </patternFill>
    </fill>
  </fills>
  <borders count="20">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hair"/>
      <bottom style="hair"/>
    </border>
    <border>
      <left style="thin"/>
      <right style="thin"/>
      <top style="thin"/>
      <bottom style="hair"/>
    </border>
    <border>
      <left style="thin"/>
      <right style="thin"/>
      <top style="hair"/>
      <bottom style="thin"/>
    </border>
    <border>
      <left style="thin"/>
      <right style="thin"/>
      <top style="hair"/>
      <bottom>
        <color indexed="63"/>
      </bottom>
    </border>
    <border>
      <left>
        <color indexed="63"/>
      </left>
      <right style="thin"/>
      <top style="thin"/>
      <bottom style="thin"/>
    </border>
    <border>
      <left style="thin"/>
      <right>
        <color indexed="63"/>
      </right>
      <top style="thin"/>
      <bottom style="thin"/>
    </border>
    <border>
      <left style="thin"/>
      <right style="thin"/>
      <top>
        <color indexed="63"/>
      </top>
      <bottom style="thin"/>
    </border>
    <border>
      <left style="thin"/>
      <right style="thin"/>
      <top>
        <color indexed="63"/>
      </top>
      <bottom style="hair"/>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0" fillId="20" borderId="1" applyNumberFormat="0" applyFont="0" applyAlignment="0" applyProtection="0"/>
    <xf numFmtId="0" fontId="32" fillId="21" borderId="0" applyNumberFormat="0" applyBorder="0" applyAlignment="0" applyProtection="0"/>
    <xf numFmtId="0" fontId="1" fillId="0" borderId="0" applyNumberFormat="0" applyFill="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3" fillId="28" borderId="2" applyNumberFormat="0" applyAlignment="0" applyProtection="0"/>
    <xf numFmtId="0" fontId="34" fillId="28" borderId="3" applyNumberFormat="0" applyAlignment="0" applyProtection="0"/>
    <xf numFmtId="0" fontId="35" fillId="29" borderId="0" applyNumberFormat="0" applyBorder="0" applyAlignment="0" applyProtection="0"/>
    <xf numFmtId="0" fontId="36" fillId="0" borderId="0" applyNumberFormat="0" applyFill="0" applyBorder="0" applyAlignment="0" applyProtection="0"/>
    <xf numFmtId="0" fontId="37" fillId="0" borderId="4" applyNumberFormat="0" applyFill="0" applyAlignment="0" applyProtection="0"/>
    <xf numFmtId="0" fontId="38" fillId="0" borderId="5" applyNumberFormat="0" applyFill="0" applyAlignment="0" applyProtection="0"/>
    <xf numFmtId="0" fontId="39" fillId="0" borderId="6" applyNumberFormat="0" applyFill="0" applyAlignment="0" applyProtection="0"/>
    <xf numFmtId="0" fontId="39" fillId="0" borderId="0" applyNumberFormat="0" applyFill="0" applyBorder="0" applyAlignment="0" applyProtection="0"/>
    <xf numFmtId="0" fontId="40" fillId="30" borderId="0" applyNumberFormat="0" applyBorder="0" applyAlignment="0" applyProtection="0"/>
    <xf numFmtId="9" fontId="0" fillId="0" borderId="0" applyFont="0" applyFill="0" applyBorder="0" applyAlignment="0" applyProtection="0"/>
    <xf numFmtId="0" fontId="41" fillId="0" borderId="7" applyNumberFormat="0" applyFill="0" applyAlignment="0" applyProtection="0"/>
    <xf numFmtId="0" fontId="2" fillId="0" borderId="0" applyNumberFormat="0" applyFill="0" applyBorder="0" applyAlignment="0" applyProtection="0"/>
    <xf numFmtId="0" fontId="42" fillId="31" borderId="8"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10">
    <xf numFmtId="0" fontId="0" fillId="0" borderId="0" xfId="0" applyAlignment="1">
      <alignment/>
    </xf>
    <xf numFmtId="0" fontId="3" fillId="0" borderId="0" xfId="0" applyNumberFormat="1" applyFont="1" applyAlignment="1">
      <alignment/>
    </xf>
    <xf numFmtId="3" fontId="3" fillId="0" borderId="0" xfId="0" applyNumberFormat="1" applyFont="1" applyAlignment="1">
      <alignment/>
    </xf>
    <xf numFmtId="3" fontId="3" fillId="0" borderId="0" xfId="0" applyNumberFormat="1" applyFont="1" applyBorder="1" applyAlignment="1">
      <alignment/>
    </xf>
    <xf numFmtId="0" fontId="5" fillId="0" borderId="0" xfId="0" applyFont="1" applyAlignment="1">
      <alignment/>
    </xf>
    <xf numFmtId="0" fontId="8" fillId="0" borderId="0" xfId="0" applyNumberFormat="1" applyFont="1" applyAlignment="1">
      <alignment horizontal="left"/>
    </xf>
    <xf numFmtId="0" fontId="9" fillId="0" borderId="0" xfId="0" applyNumberFormat="1" applyFont="1" applyAlignment="1">
      <alignment/>
    </xf>
    <xf numFmtId="3" fontId="8" fillId="33" borderId="10" xfId="0" applyNumberFormat="1" applyFont="1" applyFill="1" applyBorder="1" applyAlignment="1">
      <alignment vertical="center" wrapText="1"/>
    </xf>
    <xf numFmtId="0" fontId="8" fillId="0" borderId="10" xfId="0" applyNumberFormat="1" applyFont="1" applyFill="1" applyBorder="1" applyAlignment="1">
      <alignment horizontal="center" vertical="center" wrapText="1"/>
    </xf>
    <xf numFmtId="0" fontId="11" fillId="0" borderId="10" xfId="0" applyNumberFormat="1" applyFont="1" applyFill="1" applyBorder="1" applyAlignment="1">
      <alignment horizontal="center" vertical="center" wrapText="1"/>
    </xf>
    <xf numFmtId="3" fontId="8" fillId="0" borderId="10" xfId="0" applyNumberFormat="1" applyFont="1" applyFill="1" applyBorder="1" applyAlignment="1">
      <alignment horizontal="center" vertical="center" wrapText="1"/>
    </xf>
    <xf numFmtId="0" fontId="11" fillId="0" borderId="10" xfId="0" applyNumberFormat="1" applyFont="1" applyBorder="1" applyAlignment="1">
      <alignment horizontal="center"/>
    </xf>
    <xf numFmtId="3" fontId="11" fillId="0" borderId="10" xfId="0" applyNumberFormat="1" applyFont="1" applyBorder="1" applyAlignment="1">
      <alignment horizontal="center"/>
    </xf>
    <xf numFmtId="0" fontId="12" fillId="0" borderId="10" xfId="0" applyNumberFormat="1" applyFont="1" applyBorder="1" applyAlignment="1">
      <alignment horizontal="center"/>
    </xf>
    <xf numFmtId="49" fontId="12" fillId="0" borderId="10" xfId="0" applyNumberFormat="1" applyFont="1" applyBorder="1" applyAlignment="1">
      <alignment horizontal="center"/>
    </xf>
    <xf numFmtId="0" fontId="12" fillId="0" borderId="10" xfId="0" applyNumberFormat="1" applyFont="1" applyBorder="1" applyAlignment="1">
      <alignment/>
    </xf>
    <xf numFmtId="3" fontId="12" fillId="0" borderId="10" xfId="0" applyNumberFormat="1" applyFont="1" applyBorder="1" applyAlignment="1">
      <alignment horizontal="center"/>
    </xf>
    <xf numFmtId="0" fontId="11" fillId="0" borderId="10" xfId="0" applyNumberFormat="1" applyFont="1" applyBorder="1" applyAlignment="1" quotePrefix="1">
      <alignment horizontal="left"/>
    </xf>
    <xf numFmtId="3" fontId="11" fillId="0" borderId="10" xfId="0" applyNumberFormat="1" applyFont="1" applyBorder="1" applyAlignment="1" quotePrefix="1">
      <alignment horizontal="center"/>
    </xf>
    <xf numFmtId="49" fontId="12" fillId="0" borderId="10" xfId="0" applyNumberFormat="1" applyFont="1" applyBorder="1" applyAlignment="1">
      <alignment horizontal="center" vertical="center"/>
    </xf>
    <xf numFmtId="0" fontId="12" fillId="0" borderId="10" xfId="0" applyNumberFormat="1" applyFont="1" applyBorder="1" applyAlignment="1">
      <alignment horizontal="center" vertical="center"/>
    </xf>
    <xf numFmtId="3" fontId="12" fillId="0" borderId="10" xfId="0" applyNumberFormat="1" applyFont="1" applyBorder="1" applyAlignment="1">
      <alignment horizontal="center" vertical="center"/>
    </xf>
    <xf numFmtId="3" fontId="12" fillId="0" borderId="10" xfId="0" applyNumberFormat="1" applyFont="1" applyFill="1" applyBorder="1" applyAlignment="1">
      <alignment horizontal="center" vertical="center" wrapText="1"/>
    </xf>
    <xf numFmtId="0" fontId="11" fillId="0" borderId="10" xfId="0" applyNumberFormat="1" applyFont="1" applyBorder="1" applyAlignment="1">
      <alignment/>
    </xf>
    <xf numFmtId="0" fontId="11" fillId="0" borderId="10" xfId="0" applyNumberFormat="1" applyFont="1" applyBorder="1" applyAlignment="1">
      <alignment horizontal="left" vertical="center" wrapText="1"/>
    </xf>
    <xf numFmtId="3" fontId="11" fillId="0" borderId="10" xfId="0" applyNumberFormat="1" applyFont="1" applyBorder="1" applyAlignment="1">
      <alignment horizontal="center" vertical="center"/>
    </xf>
    <xf numFmtId="3" fontId="11" fillId="0" borderId="10" xfId="0" applyNumberFormat="1" applyFont="1" applyFill="1" applyBorder="1" applyAlignment="1">
      <alignment horizontal="center" vertical="center" wrapText="1"/>
    </xf>
    <xf numFmtId="3" fontId="3" fillId="0" borderId="0" xfId="0" applyNumberFormat="1" applyFont="1" applyAlignment="1">
      <alignment horizontal="center" vertical="center" wrapText="1"/>
    </xf>
    <xf numFmtId="3" fontId="3" fillId="0" borderId="0" xfId="0" applyNumberFormat="1" applyFont="1" applyBorder="1" applyAlignment="1">
      <alignment horizontal="center" vertical="center" wrapText="1"/>
    </xf>
    <xf numFmtId="3" fontId="4" fillId="0" borderId="0" xfId="0" applyNumberFormat="1" applyFont="1" applyBorder="1" applyAlignment="1">
      <alignment horizontal="center" vertical="center"/>
    </xf>
    <xf numFmtId="0" fontId="0" fillId="0" borderId="0" xfId="0" applyAlignment="1">
      <alignment horizontal="center" vertical="center"/>
    </xf>
    <xf numFmtId="0" fontId="12" fillId="0" borderId="0" xfId="0" applyFont="1" applyAlignment="1">
      <alignment horizontal="center"/>
    </xf>
    <xf numFmtId="0" fontId="12" fillId="0" borderId="0" xfId="0" applyFont="1" applyAlignment="1">
      <alignment/>
    </xf>
    <xf numFmtId="49" fontId="12" fillId="0" borderId="0" xfId="0" applyNumberFormat="1" applyFont="1" applyBorder="1" applyAlignment="1">
      <alignment horizontal="center"/>
    </xf>
    <xf numFmtId="0" fontId="12" fillId="0" borderId="0" xfId="0" applyNumberFormat="1" applyFont="1" applyBorder="1" applyAlignment="1">
      <alignment horizontal="center"/>
    </xf>
    <xf numFmtId="3" fontId="11" fillId="0" borderId="0" xfId="0" applyNumberFormat="1" applyFont="1" applyBorder="1" applyAlignment="1">
      <alignment horizontal="center"/>
    </xf>
    <xf numFmtId="0" fontId="12" fillId="0" borderId="0" xfId="0" applyNumberFormat="1" applyFont="1" applyBorder="1" applyAlignment="1">
      <alignment wrapText="1"/>
    </xf>
    <xf numFmtId="3" fontId="12" fillId="0" borderId="0" xfId="0" applyNumberFormat="1" applyFont="1" applyBorder="1" applyAlignment="1">
      <alignment/>
    </xf>
    <xf numFmtId="3" fontId="12" fillId="0" borderId="0" xfId="0" applyNumberFormat="1" applyFont="1" applyBorder="1" applyAlignment="1">
      <alignment horizontal="center" wrapText="1"/>
    </xf>
    <xf numFmtId="49" fontId="12" fillId="0" borderId="0" xfId="0" applyNumberFormat="1" applyFont="1" applyBorder="1" applyAlignment="1">
      <alignment horizontal="center" vertical="center"/>
    </xf>
    <xf numFmtId="49" fontId="12" fillId="0" borderId="11" xfId="0" applyNumberFormat="1" applyFont="1" applyBorder="1" applyAlignment="1">
      <alignment horizontal="center"/>
    </xf>
    <xf numFmtId="49" fontId="12" fillId="0" borderId="12" xfId="0" applyNumberFormat="1" applyFont="1" applyBorder="1" applyAlignment="1">
      <alignment horizontal="center"/>
    </xf>
    <xf numFmtId="49" fontId="12" fillId="0" borderId="11" xfId="0" applyNumberFormat="1" applyFont="1" applyBorder="1" applyAlignment="1">
      <alignment horizontal="center" vertical="center"/>
    </xf>
    <xf numFmtId="49" fontId="12" fillId="0" borderId="13" xfId="0" applyNumberFormat="1" applyFont="1" applyBorder="1" applyAlignment="1">
      <alignment horizontal="center"/>
    </xf>
    <xf numFmtId="49" fontId="12" fillId="0" borderId="13" xfId="0" applyNumberFormat="1" applyFont="1" applyBorder="1" applyAlignment="1">
      <alignment horizontal="center" vertical="center" wrapText="1"/>
    </xf>
    <xf numFmtId="49" fontId="12" fillId="0" borderId="14" xfId="0" applyNumberFormat="1" applyFont="1" applyBorder="1" applyAlignment="1">
      <alignment horizontal="center"/>
    </xf>
    <xf numFmtId="3" fontId="11" fillId="34" borderId="10" xfId="0" applyNumberFormat="1" applyFont="1" applyFill="1" applyBorder="1" applyAlignment="1">
      <alignment horizontal="center"/>
    </xf>
    <xf numFmtId="49" fontId="11" fillId="34" borderId="10" xfId="0" applyNumberFormat="1" applyFont="1" applyFill="1" applyBorder="1" applyAlignment="1">
      <alignment horizontal="center"/>
    </xf>
    <xf numFmtId="0" fontId="11" fillId="34" borderId="10" xfId="0" applyNumberFormat="1" applyFont="1" applyFill="1" applyBorder="1" applyAlignment="1">
      <alignment horizontal="center"/>
    </xf>
    <xf numFmtId="0" fontId="11" fillId="34" borderId="10" xfId="0" applyNumberFormat="1" applyFont="1" applyFill="1" applyBorder="1" applyAlignment="1">
      <alignment horizontal="left"/>
    </xf>
    <xf numFmtId="3" fontId="11" fillId="34" borderId="10" xfId="0" applyNumberFormat="1" applyFont="1" applyFill="1" applyBorder="1" applyAlignment="1" quotePrefix="1">
      <alignment horizontal="center"/>
    </xf>
    <xf numFmtId="3" fontId="12" fillId="34" borderId="10" xfId="0" applyNumberFormat="1" applyFont="1" applyFill="1" applyBorder="1" applyAlignment="1">
      <alignment horizontal="center" vertical="center" wrapText="1"/>
    </xf>
    <xf numFmtId="3" fontId="11" fillId="34" borderId="10" xfId="0" applyNumberFormat="1" applyFont="1" applyFill="1" applyBorder="1" applyAlignment="1">
      <alignment horizontal="center" vertical="center"/>
    </xf>
    <xf numFmtId="0" fontId="11" fillId="34" borderId="10" xfId="0" applyNumberFormat="1" applyFont="1" applyFill="1" applyBorder="1" applyAlignment="1">
      <alignment/>
    </xf>
    <xf numFmtId="0" fontId="11" fillId="34" borderId="10" xfId="0" applyNumberFormat="1" applyFont="1" applyFill="1" applyBorder="1" applyAlignment="1">
      <alignment wrapText="1"/>
    </xf>
    <xf numFmtId="3" fontId="11" fillId="34" borderId="10" xfId="0" applyNumberFormat="1" applyFont="1" applyFill="1" applyBorder="1" applyAlignment="1">
      <alignment horizontal="center" vertical="center" wrapText="1"/>
    </xf>
    <xf numFmtId="3" fontId="12" fillId="34" borderId="10" xfId="0" applyNumberFormat="1" applyFont="1" applyFill="1" applyBorder="1" applyAlignment="1">
      <alignment horizontal="center" vertical="center"/>
    </xf>
    <xf numFmtId="0" fontId="0" fillId="0" borderId="0" xfId="0" applyAlignment="1">
      <alignment/>
    </xf>
    <xf numFmtId="2" fontId="8" fillId="0" borderId="15" xfId="0" applyNumberFormat="1" applyFont="1" applyBorder="1" applyAlignment="1">
      <alignment horizontal="center" vertical="center" wrapText="1"/>
    </xf>
    <xf numFmtId="0" fontId="0" fillId="0" borderId="0" xfId="0" applyBorder="1" applyAlignment="1">
      <alignment/>
    </xf>
    <xf numFmtId="0" fontId="12" fillId="0" borderId="0" xfId="0" applyFont="1" applyAlignment="1">
      <alignment/>
    </xf>
    <xf numFmtId="0" fontId="8" fillId="0" borderId="16" xfId="0" applyNumberFormat="1" applyFont="1" applyFill="1" applyBorder="1" applyAlignment="1">
      <alignment horizontal="center" vertical="center" wrapText="1"/>
    </xf>
    <xf numFmtId="49" fontId="12" fillId="0" borderId="17" xfId="0" applyNumberFormat="1" applyFont="1" applyBorder="1" applyAlignment="1">
      <alignment horizontal="center"/>
    </xf>
    <xf numFmtId="49" fontId="12" fillId="0" borderId="10" xfId="0" applyNumberFormat="1" applyFont="1" applyBorder="1" applyAlignment="1">
      <alignment horizontal="center"/>
    </xf>
    <xf numFmtId="49" fontId="11" fillId="34" borderId="10" xfId="0" applyNumberFormat="1" applyFont="1" applyFill="1" applyBorder="1" applyAlignment="1">
      <alignment horizontal="center"/>
    </xf>
    <xf numFmtId="0" fontId="11" fillId="0" borderId="10" xfId="0" applyNumberFormat="1" applyFont="1" applyBorder="1" applyAlignment="1">
      <alignment horizontal="left"/>
    </xf>
    <xf numFmtId="49" fontId="12" fillId="0" borderId="18" xfId="0" applyNumberFormat="1" applyFont="1" applyBorder="1" applyAlignment="1">
      <alignment horizontal="center"/>
    </xf>
    <xf numFmtId="49" fontId="12" fillId="0" borderId="17" xfId="0" applyNumberFormat="1" applyFont="1" applyBorder="1" applyAlignment="1">
      <alignment horizontal="center" vertical="center" wrapText="1"/>
    </xf>
    <xf numFmtId="0" fontId="12" fillId="0" borderId="10" xfId="0" applyNumberFormat="1" applyFont="1" applyBorder="1" applyAlignment="1" quotePrefix="1">
      <alignment horizontal="left"/>
    </xf>
    <xf numFmtId="3" fontId="12" fillId="0" borderId="10" xfId="0" applyNumberFormat="1" applyFont="1" applyBorder="1" applyAlignment="1" quotePrefix="1">
      <alignment horizontal="center"/>
    </xf>
    <xf numFmtId="3" fontId="11" fillId="0" borderId="10" xfId="0" applyNumberFormat="1" applyFont="1" applyBorder="1" applyAlignment="1">
      <alignment/>
    </xf>
    <xf numFmtId="0" fontId="12" fillId="0" borderId="10" xfId="0" applyNumberFormat="1" applyFont="1" applyBorder="1" applyAlignment="1">
      <alignment horizontal="left"/>
    </xf>
    <xf numFmtId="3" fontId="12" fillId="0" borderId="10" xfId="0" applyNumberFormat="1" applyFont="1" applyBorder="1" applyAlignment="1">
      <alignment horizontal="left" vertical="center" wrapText="1"/>
    </xf>
    <xf numFmtId="0" fontId="12" fillId="0" borderId="10" xfId="0" applyNumberFormat="1" applyFont="1" applyBorder="1" applyAlignment="1">
      <alignment horizontal="left" vertical="center"/>
    </xf>
    <xf numFmtId="3" fontId="12" fillId="0" borderId="10" xfId="0" applyNumberFormat="1" applyFont="1" applyBorder="1" applyAlignment="1" quotePrefix="1">
      <alignment horizontal="center" vertical="center"/>
    </xf>
    <xf numFmtId="3" fontId="0" fillId="0" borderId="10" xfId="0" applyNumberFormat="1" applyFont="1" applyFill="1" applyBorder="1" applyAlignment="1">
      <alignment horizontal="center" vertical="center" wrapText="1"/>
    </xf>
    <xf numFmtId="3" fontId="11" fillId="34" borderId="10" xfId="0" applyNumberFormat="1" applyFont="1" applyFill="1" applyBorder="1" applyAlignment="1">
      <alignment horizontal="left"/>
    </xf>
    <xf numFmtId="0" fontId="12" fillId="0" borderId="10" xfId="0" applyNumberFormat="1" applyFont="1" applyBorder="1" applyAlignment="1">
      <alignment horizontal="left" vertical="center" wrapText="1"/>
    </xf>
    <xf numFmtId="3" fontId="11" fillId="0" borderId="10" xfId="0" applyNumberFormat="1" applyFont="1" applyBorder="1" applyAlignment="1">
      <alignment wrapText="1"/>
    </xf>
    <xf numFmtId="17" fontId="11" fillId="0" borderId="10" xfId="0" applyNumberFormat="1" applyFont="1" applyFill="1" applyBorder="1" applyAlignment="1">
      <alignment horizontal="center" vertical="center" wrapText="1"/>
    </xf>
    <xf numFmtId="3" fontId="11" fillId="34" borderId="10" xfId="0" applyNumberFormat="1" applyFont="1" applyFill="1" applyBorder="1" applyAlignment="1">
      <alignment/>
    </xf>
    <xf numFmtId="0" fontId="11" fillId="0" borderId="10" xfId="0" applyNumberFormat="1" applyFont="1" applyBorder="1" applyAlignment="1">
      <alignment/>
    </xf>
    <xf numFmtId="3" fontId="11" fillId="0" borderId="10" xfId="0" applyNumberFormat="1" applyFont="1" applyBorder="1" applyAlignment="1">
      <alignment horizontal="left"/>
    </xf>
    <xf numFmtId="3" fontId="11" fillId="0" borderId="16" xfId="0" applyNumberFormat="1" applyFont="1" applyBorder="1" applyAlignment="1">
      <alignment/>
    </xf>
    <xf numFmtId="3" fontId="11" fillId="0" borderId="15" xfId="0" applyNumberFormat="1" applyFont="1" applyBorder="1" applyAlignment="1">
      <alignment/>
    </xf>
    <xf numFmtId="49" fontId="12" fillId="0" borderId="19" xfId="0" applyNumberFormat="1" applyFont="1" applyBorder="1" applyAlignment="1">
      <alignment horizontal="center"/>
    </xf>
    <xf numFmtId="3" fontId="11" fillId="0" borderId="16" xfId="0" applyNumberFormat="1" applyFont="1" applyBorder="1" applyAlignment="1">
      <alignment horizontal="left"/>
    </xf>
    <xf numFmtId="3" fontId="11" fillId="0" borderId="15" xfId="0" applyNumberFormat="1" applyFont="1" applyBorder="1" applyAlignment="1">
      <alignment horizontal="left"/>
    </xf>
    <xf numFmtId="0" fontId="8" fillId="0" borderId="0" xfId="0" applyNumberFormat="1" applyFont="1" applyAlignment="1">
      <alignment/>
    </xf>
    <xf numFmtId="3" fontId="11" fillId="0" borderId="10" xfId="0" applyNumberFormat="1" applyFont="1" applyBorder="1" applyAlignment="1">
      <alignment horizontal="center" wrapText="1"/>
    </xf>
    <xf numFmtId="3" fontId="11" fillId="0" borderId="10" xfId="0" applyNumberFormat="1" applyFont="1" applyBorder="1" applyAlignment="1">
      <alignment wrapText="1"/>
    </xf>
    <xf numFmtId="3" fontId="11" fillId="0" borderId="10" xfId="0" applyNumberFormat="1" applyFont="1" applyBorder="1" applyAlignment="1">
      <alignment/>
    </xf>
    <xf numFmtId="3" fontId="11" fillId="0" borderId="10" xfId="0" applyNumberFormat="1" applyFont="1" applyBorder="1" applyAlignment="1">
      <alignment horizontal="center"/>
    </xf>
    <xf numFmtId="3" fontId="11" fillId="34" borderId="10" xfId="0" applyNumberFormat="1" applyFont="1" applyFill="1" applyBorder="1" applyAlignment="1">
      <alignment horizontal="center"/>
    </xf>
    <xf numFmtId="3" fontId="11" fillId="0" borderId="10" xfId="0" applyNumberFormat="1" applyFont="1" applyBorder="1" applyAlignment="1">
      <alignment horizontal="left"/>
    </xf>
    <xf numFmtId="3" fontId="11" fillId="34" borderId="16" xfId="0" applyNumberFormat="1" applyFont="1" applyFill="1" applyBorder="1" applyAlignment="1">
      <alignment horizontal="left"/>
    </xf>
    <xf numFmtId="3" fontId="11" fillId="34" borderId="15" xfId="0" applyNumberFormat="1" applyFont="1" applyFill="1" applyBorder="1" applyAlignment="1">
      <alignment horizontal="left"/>
    </xf>
    <xf numFmtId="3" fontId="11" fillId="34" borderId="10" xfId="0" applyNumberFormat="1" applyFont="1" applyFill="1" applyBorder="1" applyAlignment="1">
      <alignment/>
    </xf>
    <xf numFmtId="0" fontId="8" fillId="0" borderId="0" xfId="0" applyNumberFormat="1" applyFont="1" applyAlignment="1">
      <alignment horizontal="left"/>
    </xf>
    <xf numFmtId="0" fontId="0" fillId="0" borderId="0" xfId="0" applyAlignment="1">
      <alignment/>
    </xf>
    <xf numFmtId="0" fontId="8" fillId="0" borderId="0" xfId="0" applyFont="1" applyAlignment="1">
      <alignment/>
    </xf>
    <xf numFmtId="0" fontId="12" fillId="0" borderId="0" xfId="0" applyFont="1" applyAlignment="1">
      <alignment horizontal="center"/>
    </xf>
    <xf numFmtId="2" fontId="8" fillId="0" borderId="16" xfId="0" applyNumberFormat="1" applyFont="1" applyFill="1" applyBorder="1" applyAlignment="1">
      <alignment horizontal="center" vertical="center" wrapText="1"/>
    </xf>
    <xf numFmtId="2" fontId="0" fillId="0" borderId="15" xfId="0" applyNumberFormat="1" applyFont="1" applyBorder="1" applyAlignment="1">
      <alignment horizontal="center" vertical="center"/>
    </xf>
    <xf numFmtId="0" fontId="7" fillId="0" borderId="0" xfId="0" applyNumberFormat="1" applyFont="1" applyAlignment="1">
      <alignment horizontal="center" vertical="center" wrapText="1"/>
    </xf>
    <xf numFmtId="0" fontId="7" fillId="0" borderId="0" xfId="0" applyFont="1" applyAlignment="1">
      <alignment horizontal="center" vertical="center"/>
    </xf>
    <xf numFmtId="0" fontId="10" fillId="0" borderId="0" xfId="0" applyNumberFormat="1" applyFont="1" applyAlignment="1">
      <alignment horizontal="center" vertical="center"/>
    </xf>
    <xf numFmtId="0" fontId="10" fillId="0" borderId="0" xfId="0" applyFont="1" applyAlignment="1">
      <alignment horizontal="center" vertical="center"/>
    </xf>
    <xf numFmtId="3" fontId="11" fillId="0" borderId="16" xfId="0" applyNumberFormat="1" applyFont="1" applyBorder="1" applyAlignment="1">
      <alignment/>
    </xf>
    <xf numFmtId="3" fontId="11" fillId="0" borderId="15" xfId="0" applyNumberFormat="1" applyFont="1" applyBorder="1" applyAlignment="1">
      <alignment/>
    </xf>
  </cellXfs>
  <cellStyles count="49">
    <cellStyle name="Normal" xfId="0"/>
    <cellStyle name="20% - Isticanje1" xfId="15"/>
    <cellStyle name="20% - Isticanje2" xfId="16"/>
    <cellStyle name="20% - Isticanje3" xfId="17"/>
    <cellStyle name="20% - Isticanje4" xfId="18"/>
    <cellStyle name="20% - Isticanje5" xfId="19"/>
    <cellStyle name="20% - Isticanje6" xfId="20"/>
    <cellStyle name="40% - Isticanje2" xfId="21"/>
    <cellStyle name="40% - Isticanje3" xfId="22"/>
    <cellStyle name="40% - Isticanje4" xfId="23"/>
    <cellStyle name="40% - Isticanje5" xfId="24"/>
    <cellStyle name="40% - Isticanje6" xfId="25"/>
    <cellStyle name="40% - Naglasak1"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Percent" xfId="51"/>
    <cellStyle name="Povezana ćelija" xfId="52"/>
    <cellStyle name="Followed Hyperlink" xfId="53"/>
    <cellStyle name="Provjera ćelije" xfId="54"/>
    <cellStyle name="Tekst objašnjenja" xfId="55"/>
    <cellStyle name="Tekst upozorenja" xfId="56"/>
    <cellStyle name="Ukupni zbroj" xfId="57"/>
    <cellStyle name="Unos" xfId="58"/>
    <cellStyle name="Currency" xfId="59"/>
    <cellStyle name="Currency [0]" xfId="60"/>
    <cellStyle name="Comma" xfId="61"/>
    <cellStyle name="Comma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7"/>
  </sheetPr>
  <dimension ref="A1:P91"/>
  <sheetViews>
    <sheetView tabSelected="1" workbookViewId="0" topLeftCell="B1">
      <selection activeCell="C5" sqref="C5"/>
    </sheetView>
  </sheetViews>
  <sheetFormatPr defaultColWidth="9.140625" defaultRowHeight="12.75"/>
  <cols>
    <col min="1" max="1" width="6.8515625" style="0" hidden="1" customWidth="1"/>
    <col min="2" max="2" width="15.140625" style="0" customWidth="1"/>
    <col min="3" max="3" width="44.140625" style="0" customWidth="1"/>
    <col min="4" max="4" width="19.8515625" style="0" customWidth="1"/>
    <col min="5" max="5" width="0.13671875" style="0" customWidth="1"/>
    <col min="6" max="6" width="22.00390625" style="0" customWidth="1"/>
    <col min="7" max="7" width="0.13671875" style="0" customWidth="1"/>
    <col min="9" max="9" width="7.8515625" style="0" customWidth="1"/>
    <col min="10" max="11" width="20.140625" style="0" customWidth="1"/>
    <col min="12" max="12" width="16.00390625" style="30" customWidth="1"/>
  </cols>
  <sheetData>
    <row r="1" spans="1:3" ht="15.75" customHeight="1">
      <c r="A1" s="100" t="s">
        <v>67</v>
      </c>
      <c r="B1" s="100"/>
      <c r="C1" s="100"/>
    </row>
    <row r="2" spans="1:3" ht="15.75" customHeight="1">
      <c r="A2" s="100" t="s">
        <v>68</v>
      </c>
      <c r="B2" s="100"/>
      <c r="C2" s="100"/>
    </row>
    <row r="3" spans="1:12" ht="15.75">
      <c r="A3" s="98" t="s">
        <v>66</v>
      </c>
      <c r="B3" s="99"/>
      <c r="C3" s="99"/>
      <c r="D3" s="1"/>
      <c r="E3" s="1"/>
      <c r="F3" s="1"/>
      <c r="G3" s="1"/>
      <c r="H3" s="1"/>
      <c r="I3" s="2"/>
      <c r="J3" s="2"/>
      <c r="K3" s="2"/>
      <c r="L3" s="27"/>
    </row>
    <row r="4" spans="1:12" ht="15.75">
      <c r="A4" s="5" t="s">
        <v>17</v>
      </c>
      <c r="B4" s="5" t="s">
        <v>140</v>
      </c>
      <c r="C4" s="6"/>
      <c r="D4" s="1"/>
      <c r="E4" s="1"/>
      <c r="F4" s="1"/>
      <c r="G4" s="1"/>
      <c r="H4" s="1"/>
      <c r="I4" s="2"/>
      <c r="J4" s="2"/>
      <c r="K4" s="2"/>
      <c r="L4" s="27"/>
    </row>
    <row r="5" spans="1:12" ht="15.75">
      <c r="A5" s="5" t="s">
        <v>18</v>
      </c>
      <c r="B5" s="5" t="s">
        <v>141</v>
      </c>
      <c r="C5" s="6"/>
      <c r="D5" s="1"/>
      <c r="E5" s="1"/>
      <c r="F5" s="1"/>
      <c r="G5" s="1"/>
      <c r="H5" s="1"/>
      <c r="I5" s="2"/>
      <c r="J5" s="2"/>
      <c r="K5" s="2"/>
      <c r="L5" s="27"/>
    </row>
    <row r="6" spans="1:12" ht="15.75">
      <c r="A6" s="5" t="s">
        <v>127</v>
      </c>
      <c r="B6" s="5" t="s">
        <v>148</v>
      </c>
      <c r="C6" s="88"/>
      <c r="D6" s="1"/>
      <c r="E6" s="1"/>
      <c r="F6" s="1"/>
      <c r="G6" s="1"/>
      <c r="H6" s="1"/>
      <c r="I6" s="2"/>
      <c r="J6" s="2"/>
      <c r="K6" s="2"/>
      <c r="L6" s="27"/>
    </row>
    <row r="7" spans="1:12" ht="15.75">
      <c r="A7" s="5" t="s">
        <v>65</v>
      </c>
      <c r="B7" s="5" t="s">
        <v>149</v>
      </c>
      <c r="C7" s="88"/>
      <c r="D7" s="1"/>
      <c r="E7" s="1"/>
      <c r="F7" s="1"/>
      <c r="G7" s="1"/>
      <c r="H7" s="1"/>
      <c r="I7" s="2"/>
      <c r="J7" s="2"/>
      <c r="K7" s="2"/>
      <c r="L7" s="27"/>
    </row>
    <row r="9" spans="1:12" ht="45.75" customHeight="1">
      <c r="A9" s="104" t="s">
        <v>142</v>
      </c>
      <c r="B9" s="105"/>
      <c r="C9" s="105"/>
      <c r="D9" s="105"/>
      <c r="E9" s="105"/>
      <c r="F9" s="105"/>
      <c r="G9" s="105"/>
      <c r="H9" s="105"/>
      <c r="I9" s="105"/>
      <c r="J9" s="105"/>
      <c r="K9" s="105"/>
      <c r="L9" s="105"/>
    </row>
    <row r="10" spans="1:12" ht="20.25">
      <c r="A10" s="106" t="s">
        <v>143</v>
      </c>
      <c r="B10" s="107"/>
      <c r="C10" s="107"/>
      <c r="D10" s="107"/>
      <c r="E10" s="107"/>
      <c r="F10" s="107"/>
      <c r="G10" s="107"/>
      <c r="H10" s="107"/>
      <c r="I10" s="107"/>
      <c r="J10" s="107"/>
      <c r="K10" s="107"/>
      <c r="L10" s="107"/>
    </row>
    <row r="12" spans="1:12" ht="63.75" customHeight="1">
      <c r="A12" s="7" t="s">
        <v>19</v>
      </c>
      <c r="B12" s="9" t="s">
        <v>20</v>
      </c>
      <c r="C12" s="8" t="s">
        <v>21</v>
      </c>
      <c r="D12" s="9" t="s">
        <v>23</v>
      </c>
      <c r="E12" s="8" t="s">
        <v>22</v>
      </c>
      <c r="F12" s="9" t="s">
        <v>22</v>
      </c>
      <c r="G12" s="61"/>
      <c r="H12" s="102" t="s">
        <v>64</v>
      </c>
      <c r="I12" s="103"/>
      <c r="J12" s="10" t="s">
        <v>61</v>
      </c>
      <c r="K12" s="58" t="s">
        <v>62</v>
      </c>
      <c r="L12" s="10" t="s">
        <v>63</v>
      </c>
    </row>
    <row r="13" spans="1:16" ht="15">
      <c r="A13" s="47" t="s">
        <v>69</v>
      </c>
      <c r="B13" s="48">
        <v>322</v>
      </c>
      <c r="C13" s="49" t="s">
        <v>57</v>
      </c>
      <c r="D13" s="46">
        <f>SUM(D14:D39)</f>
        <v>354478</v>
      </c>
      <c r="E13" s="46">
        <f>SUM(E14:E39)</f>
        <v>330424</v>
      </c>
      <c r="F13" s="46">
        <f>SUM(F14:F39)</f>
        <v>436663</v>
      </c>
      <c r="G13" s="46"/>
      <c r="H13" s="93"/>
      <c r="I13" s="93"/>
      <c r="J13" s="51"/>
      <c r="K13" s="46"/>
      <c r="L13" s="51"/>
      <c r="P13" s="59"/>
    </row>
    <row r="14" spans="1:12" ht="25.5" customHeight="1">
      <c r="A14" s="41" t="s">
        <v>73</v>
      </c>
      <c r="B14" s="13"/>
      <c r="C14" s="68" t="s">
        <v>37</v>
      </c>
      <c r="D14" s="16">
        <v>12000</v>
      </c>
      <c r="E14" s="69">
        <v>16710</v>
      </c>
      <c r="F14" s="69">
        <v>15000</v>
      </c>
      <c r="G14" s="69"/>
      <c r="H14" s="91"/>
      <c r="I14" s="91"/>
      <c r="J14" s="70"/>
      <c r="K14" s="70"/>
      <c r="L14" s="70"/>
    </row>
    <row r="15" spans="1:12" ht="25.5" customHeight="1">
      <c r="A15" s="66"/>
      <c r="B15" s="13"/>
      <c r="C15" s="71" t="s">
        <v>128</v>
      </c>
      <c r="D15" s="16">
        <v>4000</v>
      </c>
      <c r="E15" s="69"/>
      <c r="F15" s="69">
        <v>5000</v>
      </c>
      <c r="G15" s="69"/>
      <c r="H15" s="108"/>
      <c r="I15" s="109"/>
      <c r="J15" s="70"/>
      <c r="K15" s="70"/>
      <c r="L15" s="70"/>
    </row>
    <row r="16" spans="1:12" ht="25.5" customHeight="1">
      <c r="A16" s="40" t="s">
        <v>74</v>
      </c>
      <c r="B16" s="13"/>
      <c r="C16" s="71" t="s">
        <v>38</v>
      </c>
      <c r="D16" s="16">
        <v>15280</v>
      </c>
      <c r="E16" s="69">
        <v>1</v>
      </c>
      <c r="F16" s="69">
        <v>19100</v>
      </c>
      <c r="G16" s="69"/>
      <c r="H16" s="91"/>
      <c r="I16" s="91"/>
      <c r="J16" s="70"/>
      <c r="K16" s="70"/>
      <c r="L16" s="70"/>
    </row>
    <row r="17" spans="1:12" ht="25.5" customHeight="1">
      <c r="A17" s="40" t="s">
        <v>75</v>
      </c>
      <c r="B17" s="13"/>
      <c r="C17" s="71" t="s">
        <v>39</v>
      </c>
      <c r="D17" s="16">
        <v>6667</v>
      </c>
      <c r="E17" s="69">
        <v>10900</v>
      </c>
      <c r="F17" s="69">
        <v>7000</v>
      </c>
      <c r="G17" s="69"/>
      <c r="H17" s="91"/>
      <c r="I17" s="91"/>
      <c r="J17" s="70"/>
      <c r="K17" s="70"/>
      <c r="L17" s="70"/>
    </row>
    <row r="18" spans="1:12" ht="28.5">
      <c r="A18" s="42" t="s">
        <v>76</v>
      </c>
      <c r="B18" s="20"/>
      <c r="C18" s="72" t="s">
        <v>56</v>
      </c>
      <c r="D18" s="21">
        <v>24000</v>
      </c>
      <c r="E18" s="21">
        <v>20100</v>
      </c>
      <c r="F18" s="21">
        <v>30000</v>
      </c>
      <c r="G18" s="21"/>
      <c r="H18" s="91"/>
      <c r="I18" s="91"/>
      <c r="J18" s="22"/>
      <c r="K18" s="70"/>
      <c r="L18" s="22"/>
    </row>
    <row r="19" spans="1:12" ht="15">
      <c r="A19" s="42" t="s">
        <v>27</v>
      </c>
      <c r="B19" s="20"/>
      <c r="C19" s="73" t="s">
        <v>40</v>
      </c>
      <c r="D19" s="21">
        <v>1200</v>
      </c>
      <c r="E19" s="74">
        <v>2100</v>
      </c>
      <c r="F19" s="74">
        <v>1500</v>
      </c>
      <c r="G19" s="74"/>
      <c r="H19" s="91"/>
      <c r="I19" s="91"/>
      <c r="J19" s="22"/>
      <c r="K19" s="70"/>
      <c r="L19" s="22"/>
    </row>
    <row r="20" spans="1:12" ht="15">
      <c r="A20" s="42" t="s">
        <v>28</v>
      </c>
      <c r="B20" s="20"/>
      <c r="C20" s="73" t="s">
        <v>41</v>
      </c>
      <c r="D20" s="21">
        <v>2560</v>
      </c>
      <c r="E20" s="74">
        <v>2700</v>
      </c>
      <c r="F20" s="74">
        <v>3200</v>
      </c>
      <c r="G20" s="74"/>
      <c r="H20" s="91"/>
      <c r="I20" s="91"/>
      <c r="J20" s="22"/>
      <c r="K20" s="70"/>
      <c r="L20" s="22"/>
    </row>
    <row r="21" spans="1:12" ht="15">
      <c r="A21" s="43" t="s">
        <v>30</v>
      </c>
      <c r="B21" s="13"/>
      <c r="C21" s="71" t="s">
        <v>137</v>
      </c>
      <c r="D21" s="16">
        <v>2000</v>
      </c>
      <c r="E21" s="69">
        <v>1250</v>
      </c>
      <c r="F21" s="69">
        <v>2500</v>
      </c>
      <c r="G21" s="69"/>
      <c r="H21" s="91"/>
      <c r="I21" s="91"/>
      <c r="J21" s="22"/>
      <c r="K21" s="70"/>
      <c r="L21" s="22"/>
    </row>
    <row r="22" spans="1:12" ht="15">
      <c r="A22" s="14"/>
      <c r="B22" s="13"/>
      <c r="C22" s="65" t="s">
        <v>16</v>
      </c>
      <c r="D22" s="12"/>
      <c r="E22" s="12"/>
      <c r="F22" s="12"/>
      <c r="G22" s="12"/>
      <c r="H22" s="92"/>
      <c r="I22" s="92"/>
      <c r="J22" s="22"/>
      <c r="K22" s="12"/>
      <c r="L22" s="22"/>
    </row>
    <row r="23" spans="1:12" ht="15">
      <c r="A23" s="41" t="s">
        <v>77</v>
      </c>
      <c r="B23" s="13"/>
      <c r="C23" s="71" t="s">
        <v>31</v>
      </c>
      <c r="D23" s="16">
        <v>8572</v>
      </c>
      <c r="E23" s="16">
        <v>11980</v>
      </c>
      <c r="F23" s="16">
        <v>9000</v>
      </c>
      <c r="G23" s="16"/>
      <c r="H23" s="91"/>
      <c r="I23" s="91"/>
      <c r="J23" s="22"/>
      <c r="K23" s="70"/>
      <c r="L23" s="22"/>
    </row>
    <row r="24" spans="1:12" ht="26.25" customHeight="1">
      <c r="A24" s="42" t="s">
        <v>78</v>
      </c>
      <c r="B24" s="20"/>
      <c r="C24" s="73" t="s">
        <v>32</v>
      </c>
      <c r="D24" s="21">
        <v>30400</v>
      </c>
      <c r="E24" s="21">
        <v>30200</v>
      </c>
      <c r="F24" s="21">
        <v>38000</v>
      </c>
      <c r="G24" s="21"/>
      <c r="H24" s="91"/>
      <c r="I24" s="91"/>
      <c r="J24" s="75"/>
      <c r="K24" s="70"/>
      <c r="L24" s="75"/>
    </row>
    <row r="25" spans="1:12" ht="15">
      <c r="A25" s="42" t="s">
        <v>79</v>
      </c>
      <c r="B25" s="20"/>
      <c r="C25" s="73" t="s">
        <v>33</v>
      </c>
      <c r="D25" s="16">
        <v>14286</v>
      </c>
      <c r="E25" s="21">
        <v>12150</v>
      </c>
      <c r="F25" s="21">
        <v>15000</v>
      </c>
      <c r="G25" s="21"/>
      <c r="H25" s="91"/>
      <c r="I25" s="91"/>
      <c r="J25" s="22"/>
      <c r="K25" s="70"/>
      <c r="L25" s="22"/>
    </row>
    <row r="26" spans="1:12" ht="15">
      <c r="A26" s="40" t="s">
        <v>80</v>
      </c>
      <c r="B26" s="13"/>
      <c r="C26" s="71" t="s">
        <v>34</v>
      </c>
      <c r="D26" s="16">
        <v>9523</v>
      </c>
      <c r="E26" s="16"/>
      <c r="F26" s="16">
        <v>10000</v>
      </c>
      <c r="G26" s="16"/>
      <c r="H26" s="91"/>
      <c r="I26" s="91"/>
      <c r="J26" s="22"/>
      <c r="K26" s="70"/>
      <c r="L26" s="22"/>
    </row>
    <row r="27" spans="1:12" ht="15">
      <c r="A27" s="40" t="s">
        <v>81</v>
      </c>
      <c r="B27" s="13"/>
      <c r="C27" s="71" t="s">
        <v>35</v>
      </c>
      <c r="D27" s="16">
        <v>3600</v>
      </c>
      <c r="E27" s="16">
        <v>4100</v>
      </c>
      <c r="F27" s="16">
        <v>4500</v>
      </c>
      <c r="G27" s="16"/>
      <c r="H27" s="91"/>
      <c r="I27" s="91"/>
      <c r="J27" s="22"/>
      <c r="K27" s="70"/>
      <c r="L27" s="22"/>
    </row>
    <row r="28" spans="1:12" ht="25.5" customHeight="1">
      <c r="A28" s="42" t="s">
        <v>82</v>
      </c>
      <c r="B28" s="20"/>
      <c r="C28" s="73" t="s">
        <v>138</v>
      </c>
      <c r="D28" s="16">
        <v>10400</v>
      </c>
      <c r="E28" s="21">
        <v>6900</v>
      </c>
      <c r="F28" s="21">
        <v>13000</v>
      </c>
      <c r="G28" s="21"/>
      <c r="H28" s="91"/>
      <c r="I28" s="91"/>
      <c r="J28" s="75"/>
      <c r="K28" s="70"/>
      <c r="L28" s="75"/>
    </row>
    <row r="29" spans="1:12" ht="15">
      <c r="A29" s="40" t="s">
        <v>83</v>
      </c>
      <c r="B29" s="13"/>
      <c r="C29" s="71" t="s">
        <v>36</v>
      </c>
      <c r="D29" s="16">
        <f aca="true" t="shared" si="0" ref="D29:D39">SUM(F29-((F29/100)*20))</f>
        <v>2400</v>
      </c>
      <c r="E29" s="16">
        <v>7958</v>
      </c>
      <c r="F29" s="16">
        <v>3000</v>
      </c>
      <c r="G29" s="16"/>
      <c r="H29" s="91"/>
      <c r="I29" s="91"/>
      <c r="J29" s="22"/>
      <c r="K29" s="70"/>
      <c r="L29" s="22"/>
    </row>
    <row r="30" spans="1:12" ht="15">
      <c r="A30" s="45" t="s">
        <v>84</v>
      </c>
      <c r="B30" s="13"/>
      <c r="C30" s="71" t="s">
        <v>70</v>
      </c>
      <c r="D30" s="16">
        <v>4000</v>
      </c>
      <c r="E30" s="16"/>
      <c r="F30" s="16">
        <v>5000</v>
      </c>
      <c r="G30" s="16"/>
      <c r="H30" s="108"/>
      <c r="I30" s="109"/>
      <c r="J30" s="22"/>
      <c r="K30" s="70"/>
      <c r="L30" s="22"/>
    </row>
    <row r="31" spans="1:12" ht="246" customHeight="1">
      <c r="A31" s="44" t="s">
        <v>85</v>
      </c>
      <c r="B31" s="13"/>
      <c r="C31" s="77" t="s">
        <v>139</v>
      </c>
      <c r="D31" s="16">
        <f t="shared" si="0"/>
        <v>40000</v>
      </c>
      <c r="E31" s="21">
        <v>55022</v>
      </c>
      <c r="F31" s="21">
        <v>50000</v>
      </c>
      <c r="G31" s="21"/>
      <c r="H31" s="91"/>
      <c r="I31" s="91"/>
      <c r="J31" s="22"/>
      <c r="K31" s="70"/>
      <c r="L31" s="22"/>
    </row>
    <row r="32" spans="1:12" ht="20.25" customHeight="1">
      <c r="A32" s="67"/>
      <c r="B32" s="13"/>
      <c r="C32" s="77" t="s">
        <v>133</v>
      </c>
      <c r="D32" s="16">
        <f t="shared" si="0"/>
        <v>3600</v>
      </c>
      <c r="E32" s="21">
        <v>4000</v>
      </c>
      <c r="F32" s="21">
        <v>4500</v>
      </c>
      <c r="G32" s="21"/>
      <c r="H32" s="83"/>
      <c r="I32" s="84"/>
      <c r="J32" s="22"/>
      <c r="K32" s="70"/>
      <c r="L32" s="22"/>
    </row>
    <row r="33" spans="1:12" ht="19.5" customHeight="1">
      <c r="A33" s="67"/>
      <c r="B33" s="13"/>
      <c r="C33" s="77" t="s">
        <v>129</v>
      </c>
      <c r="D33" s="16">
        <f t="shared" si="0"/>
        <v>2000</v>
      </c>
      <c r="E33" s="21"/>
      <c r="F33" s="21">
        <v>2500</v>
      </c>
      <c r="G33" s="21"/>
      <c r="H33" s="108"/>
      <c r="I33" s="109"/>
      <c r="J33" s="22"/>
      <c r="K33" s="70"/>
      <c r="L33" s="22"/>
    </row>
    <row r="34" spans="1:12" ht="15">
      <c r="A34" s="14"/>
      <c r="B34" s="11"/>
      <c r="C34" s="23" t="s">
        <v>0</v>
      </c>
      <c r="D34" s="12"/>
      <c r="E34" s="12"/>
      <c r="F34" s="12"/>
      <c r="G34" s="12"/>
      <c r="H34" s="92"/>
      <c r="I34" s="92"/>
      <c r="J34" s="22"/>
      <c r="K34" s="12"/>
      <c r="L34" s="22"/>
    </row>
    <row r="35" spans="1:12" ht="12.75" customHeight="1">
      <c r="A35" s="41" t="s">
        <v>86</v>
      </c>
      <c r="B35" s="13"/>
      <c r="C35" s="15" t="s">
        <v>43</v>
      </c>
      <c r="D35" s="16">
        <f t="shared" si="0"/>
        <v>44000</v>
      </c>
      <c r="E35" s="16">
        <v>26500</v>
      </c>
      <c r="F35" s="16">
        <v>55000</v>
      </c>
      <c r="G35" s="16"/>
      <c r="H35" s="91"/>
      <c r="I35" s="91"/>
      <c r="J35" s="22"/>
      <c r="K35" s="70"/>
      <c r="L35" s="22"/>
    </row>
    <row r="36" spans="1:12" ht="29.25" customHeight="1">
      <c r="A36" s="40" t="s">
        <v>87</v>
      </c>
      <c r="B36" s="13"/>
      <c r="C36" s="15" t="s">
        <v>44</v>
      </c>
      <c r="D36" s="16">
        <v>96000</v>
      </c>
      <c r="E36" s="16">
        <v>94570</v>
      </c>
      <c r="F36" s="16">
        <v>120000</v>
      </c>
      <c r="G36" s="16"/>
      <c r="H36" s="90"/>
      <c r="I36" s="91"/>
      <c r="J36" s="79"/>
      <c r="K36" s="25"/>
      <c r="L36" s="79"/>
    </row>
    <row r="37" spans="1:12" ht="14.25" customHeight="1">
      <c r="A37" s="43" t="s">
        <v>88</v>
      </c>
      <c r="B37" s="13"/>
      <c r="C37" s="15" t="s">
        <v>45</v>
      </c>
      <c r="D37" s="16">
        <v>1490</v>
      </c>
      <c r="E37" s="16">
        <v>1823</v>
      </c>
      <c r="F37" s="16">
        <v>1863</v>
      </c>
      <c r="G37" s="16"/>
      <c r="H37" s="91"/>
      <c r="I37" s="91"/>
      <c r="J37" s="22"/>
      <c r="K37" s="22"/>
      <c r="L37" s="22"/>
    </row>
    <row r="38" spans="1:12" ht="15">
      <c r="A38" s="14" t="s">
        <v>89</v>
      </c>
      <c r="B38" s="11"/>
      <c r="C38" s="17" t="s">
        <v>125</v>
      </c>
      <c r="D38" s="16">
        <v>4500</v>
      </c>
      <c r="E38" s="18">
        <v>13640</v>
      </c>
      <c r="F38" s="69">
        <v>7000</v>
      </c>
      <c r="G38" s="18"/>
      <c r="H38" s="91"/>
      <c r="I38" s="91"/>
      <c r="J38" s="22"/>
      <c r="K38" s="22"/>
      <c r="L38" s="22"/>
    </row>
    <row r="39" spans="1:12" ht="15">
      <c r="A39" s="14" t="s">
        <v>90</v>
      </c>
      <c r="B39" s="11"/>
      <c r="C39" s="23" t="s">
        <v>46</v>
      </c>
      <c r="D39" s="16">
        <f t="shared" si="0"/>
        <v>12000</v>
      </c>
      <c r="E39" s="12">
        <v>7820</v>
      </c>
      <c r="F39" s="16">
        <v>15000</v>
      </c>
      <c r="G39" s="12"/>
      <c r="H39" s="91"/>
      <c r="I39" s="91"/>
      <c r="J39" s="22"/>
      <c r="K39" s="22"/>
      <c r="L39" s="22"/>
    </row>
    <row r="40" spans="1:12" ht="15">
      <c r="A40" s="47" t="s">
        <v>71</v>
      </c>
      <c r="B40" s="48">
        <v>323</v>
      </c>
      <c r="C40" s="53" t="s">
        <v>24</v>
      </c>
      <c r="D40" s="46">
        <f>SUM(D41:D67)</f>
        <v>100234</v>
      </c>
      <c r="E40" s="46">
        <f>SUM(E41:E67)</f>
        <v>186247</v>
      </c>
      <c r="F40" s="46">
        <f>SUM(F41:F68)</f>
        <v>120540</v>
      </c>
      <c r="G40" s="46"/>
      <c r="H40" s="97"/>
      <c r="I40" s="97"/>
      <c r="J40" s="51"/>
      <c r="K40" s="80"/>
      <c r="L40" s="51"/>
    </row>
    <row r="41" spans="1:12" ht="15">
      <c r="A41" s="41"/>
      <c r="B41" s="13"/>
      <c r="C41" s="81" t="s">
        <v>1</v>
      </c>
      <c r="D41" s="12"/>
      <c r="E41" s="12"/>
      <c r="F41" s="12"/>
      <c r="G41" s="12"/>
      <c r="H41" s="92"/>
      <c r="I41" s="92"/>
      <c r="J41" s="22"/>
      <c r="K41" s="12"/>
      <c r="L41" s="22"/>
    </row>
    <row r="42" spans="1:12" ht="15">
      <c r="A42" s="40" t="s">
        <v>91</v>
      </c>
      <c r="B42" s="13"/>
      <c r="C42" s="15" t="s">
        <v>47</v>
      </c>
      <c r="D42" s="16">
        <f aca="true" t="shared" si="1" ref="D42:D51">SUM(F42-((F42/100)*20))</f>
        <v>9200</v>
      </c>
      <c r="E42" s="16">
        <v>19597</v>
      </c>
      <c r="F42" s="16">
        <v>11500</v>
      </c>
      <c r="G42" s="16"/>
      <c r="H42" s="91"/>
      <c r="I42" s="91"/>
      <c r="J42" s="22"/>
      <c r="K42" s="70"/>
      <c r="L42" s="22"/>
    </row>
    <row r="43" spans="1:12" ht="15">
      <c r="A43" s="40" t="s">
        <v>92</v>
      </c>
      <c r="B43" s="13"/>
      <c r="C43" s="15" t="s">
        <v>48</v>
      </c>
      <c r="D43" s="16">
        <v>1700</v>
      </c>
      <c r="E43" s="16">
        <v>1</v>
      </c>
      <c r="F43" s="16">
        <v>1700</v>
      </c>
      <c r="G43" s="16"/>
      <c r="H43" s="91"/>
      <c r="I43" s="91"/>
      <c r="J43" s="22"/>
      <c r="K43" s="70"/>
      <c r="L43" s="22"/>
    </row>
    <row r="44" spans="1:12" ht="15">
      <c r="A44" s="85"/>
      <c r="B44" s="13"/>
      <c r="C44" s="23" t="s">
        <v>145</v>
      </c>
      <c r="D44" s="16">
        <v>1600</v>
      </c>
      <c r="E44" s="16"/>
      <c r="F44" s="16">
        <v>2000</v>
      </c>
      <c r="G44" s="16"/>
      <c r="H44" s="70"/>
      <c r="I44" s="70"/>
      <c r="J44" s="22"/>
      <c r="K44" s="70"/>
      <c r="L44" s="22"/>
    </row>
    <row r="45" spans="1:12" ht="15">
      <c r="A45" s="14"/>
      <c r="B45" s="11"/>
      <c r="C45" s="23" t="s">
        <v>123</v>
      </c>
      <c r="D45" s="12"/>
      <c r="E45" s="12"/>
      <c r="F45" s="12"/>
      <c r="G45" s="12"/>
      <c r="H45" s="92"/>
      <c r="I45" s="92"/>
      <c r="J45" s="89"/>
      <c r="K45" s="89"/>
      <c r="L45" s="22"/>
    </row>
    <row r="46" spans="1:12" ht="15">
      <c r="A46" s="41" t="s">
        <v>93</v>
      </c>
      <c r="B46" s="13"/>
      <c r="C46" s="15" t="s">
        <v>42</v>
      </c>
      <c r="D46" s="16">
        <f t="shared" si="1"/>
        <v>12000</v>
      </c>
      <c r="E46" s="16">
        <v>11187</v>
      </c>
      <c r="F46" s="16">
        <v>15000</v>
      </c>
      <c r="G46" s="16"/>
      <c r="H46" s="91"/>
      <c r="I46" s="91"/>
      <c r="J46" s="90"/>
      <c r="K46" s="90"/>
      <c r="L46" s="22"/>
    </row>
    <row r="47" spans="1:12" ht="15">
      <c r="A47" s="43" t="s">
        <v>94</v>
      </c>
      <c r="B47" s="13"/>
      <c r="C47" s="15" t="s">
        <v>122</v>
      </c>
      <c r="D47" s="16">
        <f t="shared" si="1"/>
        <v>7200</v>
      </c>
      <c r="E47" s="16">
        <v>12250</v>
      </c>
      <c r="F47" s="16">
        <v>9000</v>
      </c>
      <c r="G47" s="16"/>
      <c r="H47" s="91"/>
      <c r="I47" s="91"/>
      <c r="J47" s="90"/>
      <c r="K47" s="90"/>
      <c r="L47" s="22"/>
    </row>
    <row r="48" spans="1:12" ht="15">
      <c r="A48" s="62" t="s">
        <v>95</v>
      </c>
      <c r="B48" s="13"/>
      <c r="C48" s="15" t="s">
        <v>124</v>
      </c>
      <c r="D48" s="16">
        <f t="shared" si="1"/>
        <v>3680</v>
      </c>
      <c r="E48" s="16"/>
      <c r="F48" s="16">
        <v>4600</v>
      </c>
      <c r="G48" s="16"/>
      <c r="H48" s="108"/>
      <c r="I48" s="109"/>
      <c r="J48" s="78"/>
      <c r="K48" s="78"/>
      <c r="L48" s="22"/>
    </row>
    <row r="49" spans="1:12" ht="15">
      <c r="A49" s="14"/>
      <c r="B49" s="11"/>
      <c r="C49" s="23" t="s">
        <v>2</v>
      </c>
      <c r="D49" s="12"/>
      <c r="E49" s="12"/>
      <c r="F49" s="12"/>
      <c r="G49" s="12"/>
      <c r="H49" s="92"/>
      <c r="I49" s="92"/>
      <c r="J49" s="22"/>
      <c r="K49" s="12"/>
      <c r="L49" s="22"/>
    </row>
    <row r="50" spans="1:12" ht="15">
      <c r="A50" s="41" t="s">
        <v>97</v>
      </c>
      <c r="B50" s="13"/>
      <c r="C50" s="15" t="s">
        <v>58</v>
      </c>
      <c r="D50" s="16">
        <v>960</v>
      </c>
      <c r="E50" s="16">
        <v>96</v>
      </c>
      <c r="F50" s="16">
        <v>960</v>
      </c>
      <c r="G50" s="16"/>
      <c r="H50" s="91"/>
      <c r="I50" s="91"/>
      <c r="J50" s="22"/>
      <c r="K50" s="70"/>
      <c r="L50" s="22"/>
    </row>
    <row r="51" spans="1:12" ht="15">
      <c r="A51" s="40" t="s">
        <v>98</v>
      </c>
      <c r="B51" s="13"/>
      <c r="C51" s="15" t="s">
        <v>49</v>
      </c>
      <c r="D51" s="16">
        <f t="shared" si="1"/>
        <v>720</v>
      </c>
      <c r="E51" s="16">
        <v>600</v>
      </c>
      <c r="F51" s="16">
        <v>900</v>
      </c>
      <c r="G51" s="16"/>
      <c r="H51" s="91"/>
      <c r="I51" s="91"/>
      <c r="J51" s="22"/>
      <c r="K51" s="70"/>
      <c r="L51" s="22"/>
    </row>
    <row r="52" spans="1:12" ht="15">
      <c r="A52" s="19"/>
      <c r="B52" s="20"/>
      <c r="C52" s="24" t="s">
        <v>3</v>
      </c>
      <c r="D52" s="25"/>
      <c r="E52" s="25"/>
      <c r="F52" s="25"/>
      <c r="G52" s="25"/>
      <c r="H52" s="92"/>
      <c r="I52" s="92"/>
      <c r="J52" s="26"/>
      <c r="K52" s="12"/>
      <c r="L52" s="26"/>
    </row>
    <row r="53" spans="1:12" ht="15">
      <c r="A53" s="41" t="s">
        <v>99</v>
      </c>
      <c r="B53" s="13"/>
      <c r="C53" s="77" t="s">
        <v>130</v>
      </c>
      <c r="D53" s="16">
        <v>11950</v>
      </c>
      <c r="E53" s="21">
        <v>6750</v>
      </c>
      <c r="F53" s="21">
        <v>13500</v>
      </c>
      <c r="G53" s="21"/>
      <c r="H53" s="91"/>
      <c r="I53" s="91"/>
      <c r="J53" s="70"/>
      <c r="K53" s="70"/>
      <c r="L53" s="70"/>
    </row>
    <row r="54" spans="1:12" ht="15">
      <c r="A54" s="40" t="s">
        <v>100</v>
      </c>
      <c r="B54" s="13"/>
      <c r="C54" s="77" t="s">
        <v>121</v>
      </c>
      <c r="D54" s="16">
        <f aca="true" t="shared" si="2" ref="D54:D60">SUM(F54-((F54/100)*20))</f>
        <v>3024</v>
      </c>
      <c r="E54" s="21">
        <v>3900</v>
      </c>
      <c r="F54" s="21">
        <v>3780</v>
      </c>
      <c r="G54" s="21"/>
      <c r="H54" s="91"/>
      <c r="I54" s="91"/>
      <c r="J54" s="70"/>
      <c r="K54" s="70"/>
      <c r="L54" s="70"/>
    </row>
    <row r="55" spans="1:12" ht="15">
      <c r="A55" s="40" t="s">
        <v>101</v>
      </c>
      <c r="B55" s="13"/>
      <c r="C55" s="77" t="s">
        <v>136</v>
      </c>
      <c r="D55" s="16">
        <f t="shared" si="2"/>
        <v>2720</v>
      </c>
      <c r="E55" s="21">
        <v>3200</v>
      </c>
      <c r="F55" s="21">
        <v>3400</v>
      </c>
      <c r="G55" s="21"/>
      <c r="H55" s="91"/>
      <c r="I55" s="91"/>
      <c r="J55" s="70"/>
      <c r="K55" s="70"/>
      <c r="L55" s="70"/>
    </row>
    <row r="56" spans="1:12" ht="15">
      <c r="A56" s="40" t="s">
        <v>102</v>
      </c>
      <c r="B56" s="13"/>
      <c r="C56" s="77" t="s">
        <v>50</v>
      </c>
      <c r="D56" s="16">
        <f t="shared" si="2"/>
        <v>400</v>
      </c>
      <c r="E56" s="21">
        <v>510</v>
      </c>
      <c r="F56" s="21">
        <v>500</v>
      </c>
      <c r="G56" s="21"/>
      <c r="H56" s="91"/>
      <c r="I56" s="91"/>
      <c r="J56" s="70"/>
      <c r="K56" s="70"/>
      <c r="L56" s="70"/>
    </row>
    <row r="57" spans="1:12" ht="15">
      <c r="A57" s="40" t="s">
        <v>103</v>
      </c>
      <c r="B57" s="13"/>
      <c r="C57" s="77" t="s">
        <v>51</v>
      </c>
      <c r="D57" s="16">
        <f t="shared" si="2"/>
        <v>3480</v>
      </c>
      <c r="E57" s="21">
        <v>3547</v>
      </c>
      <c r="F57" s="21">
        <v>4350</v>
      </c>
      <c r="G57" s="21"/>
      <c r="H57" s="91"/>
      <c r="I57" s="91"/>
      <c r="J57" s="70"/>
      <c r="K57" s="70"/>
      <c r="L57" s="70"/>
    </row>
    <row r="58" spans="1:12" ht="15">
      <c r="A58" s="43" t="s">
        <v>104</v>
      </c>
      <c r="B58" s="13"/>
      <c r="C58" s="77" t="s">
        <v>134</v>
      </c>
      <c r="D58" s="16">
        <v>6000</v>
      </c>
      <c r="E58" s="21">
        <v>5050</v>
      </c>
      <c r="F58" s="21">
        <v>6000</v>
      </c>
      <c r="G58" s="21"/>
      <c r="H58" s="91"/>
      <c r="I58" s="91"/>
      <c r="J58" s="70"/>
      <c r="K58" s="70"/>
      <c r="L58" s="70"/>
    </row>
    <row r="59" spans="1:12" ht="15">
      <c r="A59" s="43" t="s">
        <v>105</v>
      </c>
      <c r="B59" s="13"/>
      <c r="C59" s="77" t="s">
        <v>59</v>
      </c>
      <c r="D59" s="16">
        <f t="shared" si="2"/>
        <v>1600</v>
      </c>
      <c r="E59" s="21">
        <v>3994</v>
      </c>
      <c r="F59" s="21">
        <v>2000</v>
      </c>
      <c r="G59" s="21"/>
      <c r="H59" s="91"/>
      <c r="I59" s="91"/>
      <c r="J59" s="70"/>
      <c r="K59" s="70"/>
      <c r="L59" s="70"/>
    </row>
    <row r="60" spans="1:12" ht="15">
      <c r="A60" s="14" t="s">
        <v>106</v>
      </c>
      <c r="B60" s="13"/>
      <c r="C60" s="23" t="s">
        <v>120</v>
      </c>
      <c r="D60" s="16">
        <f t="shared" si="2"/>
        <v>400</v>
      </c>
      <c r="E60" s="12">
        <v>463</v>
      </c>
      <c r="F60" s="16">
        <v>500</v>
      </c>
      <c r="G60" s="12"/>
      <c r="H60" s="91"/>
      <c r="I60" s="91"/>
      <c r="J60" s="22"/>
      <c r="K60" s="70"/>
      <c r="L60" s="22"/>
    </row>
    <row r="61" spans="1:12" ht="15">
      <c r="A61" s="14"/>
      <c r="B61" s="13"/>
      <c r="C61" s="17" t="s">
        <v>4</v>
      </c>
      <c r="D61" s="12"/>
      <c r="E61" s="18"/>
      <c r="F61" s="18"/>
      <c r="G61" s="18"/>
      <c r="H61" s="92"/>
      <c r="I61" s="92"/>
      <c r="J61" s="22"/>
      <c r="K61" s="12"/>
      <c r="L61" s="22"/>
    </row>
    <row r="62" spans="1:12" ht="15">
      <c r="A62" s="41" t="s">
        <v>107</v>
      </c>
      <c r="B62" s="13"/>
      <c r="C62" s="71" t="s">
        <v>53</v>
      </c>
      <c r="D62" s="16">
        <v>3000</v>
      </c>
      <c r="E62" s="69">
        <v>7000</v>
      </c>
      <c r="F62" s="69">
        <v>3000</v>
      </c>
      <c r="G62" s="69"/>
      <c r="H62" s="91"/>
      <c r="I62" s="91"/>
      <c r="J62" s="22"/>
      <c r="K62" s="22"/>
      <c r="L62" s="22"/>
    </row>
    <row r="63" spans="1:12" ht="15">
      <c r="A63" s="43" t="s">
        <v>108</v>
      </c>
      <c r="B63" s="13"/>
      <c r="C63" s="71" t="s">
        <v>54</v>
      </c>
      <c r="D63" s="16">
        <v>8000</v>
      </c>
      <c r="E63" s="69">
        <v>6962</v>
      </c>
      <c r="F63" s="69">
        <v>6000</v>
      </c>
      <c r="G63" s="69"/>
      <c r="H63" s="91"/>
      <c r="I63" s="91"/>
      <c r="J63" s="22"/>
      <c r="K63" s="22"/>
      <c r="L63" s="22"/>
    </row>
    <row r="64" spans="1:12" ht="15">
      <c r="A64" s="14" t="s">
        <v>109</v>
      </c>
      <c r="B64" s="11"/>
      <c r="C64" s="23" t="s">
        <v>5</v>
      </c>
      <c r="D64" s="12">
        <v>15920</v>
      </c>
      <c r="E64" s="12">
        <v>2567</v>
      </c>
      <c r="F64" s="12">
        <v>500</v>
      </c>
      <c r="G64" s="12"/>
      <c r="H64" s="91"/>
      <c r="I64" s="91"/>
      <c r="J64" s="22"/>
      <c r="K64" s="22"/>
      <c r="L64" s="22"/>
    </row>
    <row r="65" spans="1:12" ht="15">
      <c r="A65" s="63" t="s">
        <v>110</v>
      </c>
      <c r="B65" s="11"/>
      <c r="C65" s="23" t="s">
        <v>6</v>
      </c>
      <c r="D65" s="12">
        <f>SUM(F65-((F65/100)*20))</f>
        <v>3480</v>
      </c>
      <c r="E65" s="12">
        <v>6423</v>
      </c>
      <c r="F65" s="12">
        <v>4350</v>
      </c>
      <c r="G65" s="12"/>
      <c r="H65" s="91"/>
      <c r="I65" s="91"/>
      <c r="J65" s="22"/>
      <c r="K65" s="22"/>
      <c r="L65" s="22"/>
    </row>
    <row r="66" spans="1:12" ht="15">
      <c r="A66" s="63"/>
      <c r="B66" s="11"/>
      <c r="C66" s="23" t="s">
        <v>135</v>
      </c>
      <c r="D66" s="12">
        <f>SUM(F66-((F66/100)*20))</f>
        <v>800</v>
      </c>
      <c r="E66" s="12"/>
      <c r="F66" s="12">
        <v>1000</v>
      </c>
      <c r="G66" s="12"/>
      <c r="H66" s="108"/>
      <c r="I66" s="109"/>
      <c r="J66" s="22"/>
      <c r="K66" s="22"/>
      <c r="L66" s="22"/>
    </row>
    <row r="67" spans="1:12" ht="15">
      <c r="A67" s="63" t="s">
        <v>111</v>
      </c>
      <c r="B67" s="11"/>
      <c r="C67" s="23" t="s">
        <v>144</v>
      </c>
      <c r="D67" s="12">
        <f>SUM(F67-((F67/100)*20))</f>
        <v>2400</v>
      </c>
      <c r="E67" s="12">
        <v>92150</v>
      </c>
      <c r="F67" s="12">
        <v>3000</v>
      </c>
      <c r="G67" s="12"/>
      <c r="H67" s="94"/>
      <c r="I67" s="94"/>
      <c r="J67" s="22"/>
      <c r="K67" s="82"/>
      <c r="L67" s="22"/>
    </row>
    <row r="68" spans="1:12" ht="15">
      <c r="A68" s="63"/>
      <c r="B68" s="11"/>
      <c r="C68" s="23" t="s">
        <v>146</v>
      </c>
      <c r="D68" s="12">
        <v>18400</v>
      </c>
      <c r="E68" s="12"/>
      <c r="F68" s="12">
        <v>23000</v>
      </c>
      <c r="G68" s="12"/>
      <c r="H68" s="86"/>
      <c r="I68" s="87"/>
      <c r="J68" s="22"/>
      <c r="K68" s="82"/>
      <c r="L68" s="22"/>
    </row>
    <row r="69" spans="1:12" ht="15">
      <c r="A69" s="63"/>
      <c r="B69" s="48">
        <v>324</v>
      </c>
      <c r="C69" s="53" t="s">
        <v>131</v>
      </c>
      <c r="D69" s="46">
        <v>6670</v>
      </c>
      <c r="E69" s="46"/>
      <c r="F69" s="46">
        <v>18899</v>
      </c>
      <c r="G69" s="46"/>
      <c r="H69" s="95"/>
      <c r="I69" s="96"/>
      <c r="J69" s="51"/>
      <c r="K69" s="76"/>
      <c r="L69" s="51"/>
    </row>
    <row r="70" spans="1:12" ht="15">
      <c r="A70" s="64" t="s">
        <v>25</v>
      </c>
      <c r="B70" s="48">
        <v>329</v>
      </c>
      <c r="C70" s="53" t="s">
        <v>10</v>
      </c>
      <c r="D70" s="46">
        <f>SUM(D71:D75)</f>
        <v>12540</v>
      </c>
      <c r="E70" s="46">
        <f>SUM(E71:E75)</f>
        <v>17112</v>
      </c>
      <c r="F70" s="46">
        <f>SUM(F71:F75)</f>
        <v>13800</v>
      </c>
      <c r="G70" s="46"/>
      <c r="H70" s="93"/>
      <c r="I70" s="93"/>
      <c r="J70" s="51"/>
      <c r="K70" s="46"/>
      <c r="L70" s="51"/>
    </row>
    <row r="71" spans="1:12" ht="15">
      <c r="A71" s="40" t="s">
        <v>112</v>
      </c>
      <c r="B71" s="13"/>
      <c r="C71" s="15" t="s">
        <v>7</v>
      </c>
      <c r="D71" s="16">
        <v>7000</v>
      </c>
      <c r="E71" s="16">
        <v>7800</v>
      </c>
      <c r="F71" s="16">
        <v>7000</v>
      </c>
      <c r="G71" s="16"/>
      <c r="H71" s="91"/>
      <c r="I71" s="91"/>
      <c r="J71" s="22"/>
      <c r="K71" s="70"/>
      <c r="L71" s="22"/>
    </row>
    <row r="72" spans="1:12" ht="15">
      <c r="A72" s="40" t="s">
        <v>113</v>
      </c>
      <c r="B72" s="13"/>
      <c r="C72" s="15" t="s">
        <v>8</v>
      </c>
      <c r="D72" s="16">
        <v>560</v>
      </c>
      <c r="E72" s="16">
        <v>4752</v>
      </c>
      <c r="F72" s="16">
        <v>700</v>
      </c>
      <c r="G72" s="16"/>
      <c r="H72" s="91"/>
      <c r="I72" s="91"/>
      <c r="J72" s="22"/>
      <c r="K72" s="70"/>
      <c r="L72" s="22"/>
    </row>
    <row r="73" spans="1:12" ht="15">
      <c r="A73" s="40" t="s">
        <v>114</v>
      </c>
      <c r="B73" s="13"/>
      <c r="C73" s="15" t="s">
        <v>9</v>
      </c>
      <c r="D73" s="16">
        <v>1280</v>
      </c>
      <c r="E73" s="16">
        <v>1500</v>
      </c>
      <c r="F73" s="16">
        <v>1600</v>
      </c>
      <c r="G73" s="16"/>
      <c r="H73" s="91"/>
      <c r="I73" s="91"/>
      <c r="J73" s="22"/>
      <c r="K73" s="70"/>
      <c r="L73" s="22"/>
    </row>
    <row r="74" spans="1:12" ht="15">
      <c r="A74" s="43" t="s">
        <v>115</v>
      </c>
      <c r="B74" s="13"/>
      <c r="C74" s="71" t="s">
        <v>60</v>
      </c>
      <c r="D74" s="16">
        <v>500</v>
      </c>
      <c r="E74" s="69">
        <v>500</v>
      </c>
      <c r="F74" s="69">
        <v>500</v>
      </c>
      <c r="G74" s="69"/>
      <c r="H74" s="91"/>
      <c r="I74" s="91"/>
      <c r="J74" s="22"/>
      <c r="K74" s="70"/>
      <c r="L74" s="22"/>
    </row>
    <row r="75" spans="1:12" ht="15">
      <c r="A75" s="43" t="s">
        <v>116</v>
      </c>
      <c r="B75" s="13"/>
      <c r="C75" s="68" t="s">
        <v>10</v>
      </c>
      <c r="D75" s="16">
        <f>SUM(F75-((F75/100)*20))</f>
        <v>3200</v>
      </c>
      <c r="E75" s="69">
        <v>2560</v>
      </c>
      <c r="F75" s="69">
        <v>4000</v>
      </c>
      <c r="G75" s="69"/>
      <c r="H75" s="91"/>
      <c r="I75" s="91"/>
      <c r="J75" s="22"/>
      <c r="K75" s="70"/>
      <c r="L75" s="22"/>
    </row>
    <row r="76" spans="1:12" ht="17.25" customHeight="1">
      <c r="A76" s="64" t="s">
        <v>26</v>
      </c>
      <c r="B76" s="48">
        <v>343</v>
      </c>
      <c r="C76" s="49" t="s">
        <v>11</v>
      </c>
      <c r="D76" s="46">
        <f>D77</f>
        <v>3000</v>
      </c>
      <c r="E76" s="46">
        <f>SUM(D77)</f>
        <v>3000</v>
      </c>
      <c r="F76" s="46">
        <f>F77</f>
        <v>3000</v>
      </c>
      <c r="G76" s="46"/>
      <c r="H76" s="93"/>
      <c r="I76" s="93"/>
      <c r="J76" s="52"/>
      <c r="K76" s="46"/>
      <c r="L76" s="52"/>
    </row>
    <row r="77" spans="1:12" ht="15">
      <c r="A77" s="14" t="s">
        <v>117</v>
      </c>
      <c r="B77" s="13"/>
      <c r="C77" s="15" t="s">
        <v>12</v>
      </c>
      <c r="D77" s="16">
        <v>3000</v>
      </c>
      <c r="E77" s="16">
        <v>4600</v>
      </c>
      <c r="F77" s="16">
        <v>3000</v>
      </c>
      <c r="G77" s="16"/>
      <c r="H77" s="91"/>
      <c r="I77" s="91"/>
      <c r="J77" s="21"/>
      <c r="K77" s="70"/>
      <c r="L77" s="21"/>
    </row>
    <row r="78" spans="1:12" ht="33.75" customHeight="1">
      <c r="A78" s="47" t="s">
        <v>72</v>
      </c>
      <c r="B78" s="50">
        <v>422</v>
      </c>
      <c r="C78" s="54" t="s">
        <v>13</v>
      </c>
      <c r="D78" s="46">
        <f>D79</f>
        <v>6000</v>
      </c>
      <c r="E78" s="46">
        <f>SUM(E79:E79)</f>
        <v>39630</v>
      </c>
      <c r="F78" s="46">
        <f>F79</f>
        <v>7500</v>
      </c>
      <c r="G78" s="46"/>
      <c r="H78" s="93"/>
      <c r="I78" s="93"/>
      <c r="J78" s="55"/>
      <c r="K78" s="46"/>
      <c r="L78" s="55"/>
    </row>
    <row r="79" spans="1:12" ht="15">
      <c r="A79" s="41" t="s">
        <v>118</v>
      </c>
      <c r="B79" s="13"/>
      <c r="C79" s="15" t="s">
        <v>126</v>
      </c>
      <c r="D79" s="16">
        <f>SUM(F79-((F79/100)*20))</f>
        <v>6000</v>
      </c>
      <c r="E79" s="16">
        <v>39630</v>
      </c>
      <c r="F79" s="16">
        <v>7500</v>
      </c>
      <c r="G79" s="16"/>
      <c r="H79" s="91"/>
      <c r="I79" s="91"/>
      <c r="J79" s="21"/>
      <c r="K79" s="70"/>
      <c r="L79" s="21"/>
    </row>
    <row r="80" spans="1:12" ht="15">
      <c r="A80" s="64" t="s">
        <v>96</v>
      </c>
      <c r="B80" s="48">
        <v>424</v>
      </c>
      <c r="C80" s="53" t="s">
        <v>29</v>
      </c>
      <c r="D80" s="46">
        <f>D81</f>
        <v>4760</v>
      </c>
      <c r="E80" s="46">
        <f>E81</f>
        <v>10400</v>
      </c>
      <c r="F80" s="46">
        <f>F81</f>
        <v>5000</v>
      </c>
      <c r="G80" s="46"/>
      <c r="H80" s="93"/>
      <c r="I80" s="93"/>
      <c r="J80" s="56"/>
      <c r="K80" s="46"/>
      <c r="L80" s="56"/>
    </row>
    <row r="81" spans="1:12" ht="15">
      <c r="A81" s="14" t="s">
        <v>119</v>
      </c>
      <c r="B81" s="13"/>
      <c r="C81" s="15" t="s">
        <v>14</v>
      </c>
      <c r="D81" s="16">
        <v>4760</v>
      </c>
      <c r="E81" s="16">
        <v>10400</v>
      </c>
      <c r="F81" s="16">
        <v>5000</v>
      </c>
      <c r="G81" s="16"/>
      <c r="H81" s="91"/>
      <c r="I81" s="91"/>
      <c r="J81" s="21"/>
      <c r="K81" s="70"/>
      <c r="L81" s="21"/>
    </row>
    <row r="82" spans="1:12" ht="15">
      <c r="A82" s="33"/>
      <c r="B82" s="34"/>
      <c r="C82" s="36"/>
      <c r="D82" s="35"/>
      <c r="E82" s="37"/>
      <c r="F82" s="37"/>
      <c r="G82" s="37"/>
      <c r="H82" s="38"/>
      <c r="I82" s="37"/>
      <c r="J82" s="37"/>
      <c r="K82" s="37"/>
      <c r="L82" s="39"/>
    </row>
    <row r="83" spans="2:12" ht="14.25">
      <c r="B83" s="60" t="s">
        <v>147</v>
      </c>
      <c r="K83" s="37"/>
      <c r="L83" s="39"/>
    </row>
    <row r="84" spans="11:12" ht="15.75">
      <c r="K84" s="4"/>
      <c r="L84" s="28"/>
    </row>
    <row r="85" spans="3:12" ht="15.75">
      <c r="C85" s="31" t="s">
        <v>55</v>
      </c>
      <c r="D85" s="32"/>
      <c r="E85" s="32" t="s">
        <v>52</v>
      </c>
      <c r="F85" s="32"/>
      <c r="G85" s="32"/>
      <c r="H85" s="32"/>
      <c r="I85" s="32"/>
      <c r="J85" s="32"/>
      <c r="K85" s="4"/>
      <c r="L85" s="28"/>
    </row>
    <row r="86" spans="3:12" ht="15.75">
      <c r="C86" s="31" t="s">
        <v>15</v>
      </c>
      <c r="D86" s="32"/>
      <c r="E86" s="101" t="s">
        <v>132</v>
      </c>
      <c r="F86" s="101"/>
      <c r="G86" s="101"/>
      <c r="H86" s="99"/>
      <c r="I86" s="99"/>
      <c r="J86" s="57"/>
      <c r="K86" s="3"/>
      <c r="L86" s="29"/>
    </row>
    <row r="88" ht="14.25">
      <c r="B88" s="60"/>
    </row>
    <row r="90" spans="3:11" ht="14.25">
      <c r="C90" s="31"/>
      <c r="D90" s="32"/>
      <c r="E90" s="32"/>
      <c r="F90" s="32"/>
      <c r="G90" s="32"/>
      <c r="H90" s="32"/>
      <c r="I90" s="32"/>
      <c r="J90" s="32"/>
      <c r="K90" s="32"/>
    </row>
    <row r="91" spans="3:11" ht="14.25">
      <c r="C91" s="31"/>
      <c r="D91" s="32"/>
      <c r="E91" s="101"/>
      <c r="F91" s="101"/>
      <c r="G91" s="101"/>
      <c r="H91" s="99"/>
      <c r="I91" s="99"/>
      <c r="J91" s="57"/>
      <c r="K91" s="57"/>
    </row>
  </sheetData>
  <sheetProtection/>
  <mergeCells count="77">
    <mergeCell ref="H66:I66"/>
    <mergeCell ref="H15:I15"/>
    <mergeCell ref="H30:I30"/>
    <mergeCell ref="H33:I33"/>
    <mergeCell ref="H48:I48"/>
    <mergeCell ref="H23:I23"/>
    <mergeCell ref="H24:I24"/>
    <mergeCell ref="H25:I25"/>
    <mergeCell ref="H26:I26"/>
    <mergeCell ref="H27:I27"/>
    <mergeCell ref="H28:I28"/>
    <mergeCell ref="E91:I91"/>
    <mergeCell ref="H12:I12"/>
    <mergeCell ref="A9:L9"/>
    <mergeCell ref="A10:L10"/>
    <mergeCell ref="H17:I17"/>
    <mergeCell ref="H18:I18"/>
    <mergeCell ref="H34:I34"/>
    <mergeCell ref="H35:I35"/>
    <mergeCell ref="H21:I21"/>
    <mergeCell ref="H22:I22"/>
    <mergeCell ref="A3:C3"/>
    <mergeCell ref="A1:C1"/>
    <mergeCell ref="A2:C2"/>
    <mergeCell ref="E86:I86"/>
    <mergeCell ref="H19:I19"/>
    <mergeCell ref="H20:I20"/>
    <mergeCell ref="H13:I13"/>
    <mergeCell ref="H14:I14"/>
    <mergeCell ref="H16:I16"/>
    <mergeCell ref="H29:I29"/>
    <mergeCell ref="H31:I31"/>
    <mergeCell ref="H53:I53"/>
    <mergeCell ref="H39:I39"/>
    <mergeCell ref="H40:I40"/>
    <mergeCell ref="H41:I41"/>
    <mergeCell ref="H42:I42"/>
    <mergeCell ref="H43:I43"/>
    <mergeCell ref="H36:I36"/>
    <mergeCell ref="H37:I37"/>
    <mergeCell ref="H38:I38"/>
    <mergeCell ref="H52:I52"/>
    <mergeCell ref="H59:I59"/>
    <mergeCell ref="H60:I60"/>
    <mergeCell ref="H45:I45"/>
    <mergeCell ref="H46:I46"/>
    <mergeCell ref="H47:I47"/>
    <mergeCell ref="H49:I49"/>
    <mergeCell ref="H58:I58"/>
    <mergeCell ref="H50:I50"/>
    <mergeCell ref="H51:I51"/>
    <mergeCell ref="H81:I81"/>
    <mergeCell ref="H70:I70"/>
    <mergeCell ref="H63:I63"/>
    <mergeCell ref="H64:I64"/>
    <mergeCell ref="H65:I65"/>
    <mergeCell ref="H67:I67"/>
    <mergeCell ref="H69:I69"/>
    <mergeCell ref="H71:I71"/>
    <mergeCell ref="H72:I72"/>
    <mergeCell ref="H73:I73"/>
    <mergeCell ref="H75:I75"/>
    <mergeCell ref="H76:I76"/>
    <mergeCell ref="H80:I80"/>
    <mergeCell ref="H78:I78"/>
    <mergeCell ref="H79:I79"/>
    <mergeCell ref="H77:I77"/>
    <mergeCell ref="J45:K45"/>
    <mergeCell ref="J46:K46"/>
    <mergeCell ref="J47:K47"/>
    <mergeCell ref="H74:I74"/>
    <mergeCell ref="H54:I54"/>
    <mergeCell ref="H55:I55"/>
    <mergeCell ref="H56:I56"/>
    <mergeCell ref="H57:I57"/>
    <mergeCell ref="H61:I61"/>
    <mergeCell ref="H62:I62"/>
  </mergeCells>
  <printOptions/>
  <pageMargins left="0.17" right="0.17" top="0.38" bottom="0.16" header="0.38" footer="0.16"/>
  <pageSetup horizontalDpi="600" verticalDpi="600" orientation="landscape" paperSize="9" scale="78" r:id="rId1"/>
  <rowBreaks count="1" manualBreakCount="1">
    <brk id="39" max="255"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OS BELICA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Zaklina</dc:creator>
  <cp:keywords/>
  <dc:description/>
  <cp:lastModifiedBy>Informatika</cp:lastModifiedBy>
  <cp:lastPrinted>2015-01-09T07:15:06Z</cp:lastPrinted>
  <dcterms:created xsi:type="dcterms:W3CDTF">2009-12-17T10:14:06Z</dcterms:created>
  <dcterms:modified xsi:type="dcterms:W3CDTF">2016-02-16T11:47:50Z</dcterms:modified>
  <cp:category/>
  <cp:version/>
  <cp:contentType/>
  <cp:contentStatus/>
</cp:coreProperties>
</file>